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embers\Pia Saake\14_Thesis\Chandrasekar2022\koac114-suppl_data\"/>
    </mc:Choice>
  </mc:AlternateContent>
  <xr:revisionPtr revIDLastSave="0" documentId="8_{D6A2003B-AA81-4D6F-B19C-F2D1FED440F0}" xr6:coauthVersionLast="47" xr6:coauthVersionMax="47" xr10:uidLastSave="{00000000-0000-0000-0000-000000000000}"/>
  <bookViews>
    <workbookView xWindow="810" yWindow="-120" windowWidth="28110" windowHeight="18240" xr2:uid="{ED97E270-0E37-4E77-85D3-20F8DC59A65E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5" i="1" l="1"/>
  <c r="V222" i="1" s="1"/>
  <c r="AL222" i="1" s="1"/>
  <c r="I225" i="1"/>
  <c r="H225" i="1"/>
  <c r="G225" i="1"/>
  <c r="S219" i="1" s="1"/>
  <c r="AI219" i="1" s="1"/>
  <c r="F225" i="1"/>
  <c r="R224" i="1" s="1"/>
  <c r="AH224" i="1" s="1"/>
  <c r="E225" i="1"/>
  <c r="Q221" i="1" s="1"/>
  <c r="AG221" i="1" s="1"/>
  <c r="D225" i="1"/>
  <c r="P201" i="1" s="1"/>
  <c r="AF201" i="1" s="1"/>
  <c r="C225" i="1"/>
  <c r="O223" i="1" s="1"/>
  <c r="AE223" i="1" s="1"/>
  <c r="B225" i="1"/>
  <c r="N191" i="1" s="1"/>
  <c r="AD191" i="1" s="1"/>
  <c r="AK224" i="1"/>
  <c r="AC224" i="1"/>
  <c r="V224" i="1"/>
  <c r="AL224" i="1" s="1"/>
  <c r="U224" i="1"/>
  <c r="T224" i="1"/>
  <c r="AJ224" i="1" s="1"/>
  <c r="S224" i="1"/>
  <c r="AI224" i="1" s="1"/>
  <c r="Q224" i="1"/>
  <c r="AG224" i="1" s="1"/>
  <c r="AK223" i="1"/>
  <c r="AJ223" i="1"/>
  <c r="AI223" i="1"/>
  <c r="AH223" i="1"/>
  <c r="AC223" i="1"/>
  <c r="U223" i="1"/>
  <c r="T223" i="1"/>
  <c r="S223" i="1"/>
  <c r="R223" i="1"/>
  <c r="Q223" i="1"/>
  <c r="AG223" i="1" s="1"/>
  <c r="AE222" i="1"/>
  <c r="AC222" i="1"/>
  <c r="U222" i="1"/>
  <c r="AK222" i="1" s="1"/>
  <c r="T222" i="1"/>
  <c r="AJ222" i="1" s="1"/>
  <c r="S222" i="1"/>
  <c r="AI222" i="1" s="1"/>
  <c r="O222" i="1"/>
  <c r="AL221" i="1"/>
  <c r="AK221" i="1"/>
  <c r="AC221" i="1"/>
  <c r="V221" i="1"/>
  <c r="U221" i="1"/>
  <c r="T221" i="1"/>
  <c r="AJ221" i="1" s="1"/>
  <c r="S221" i="1"/>
  <c r="AI221" i="1" s="1"/>
  <c r="R221" i="1"/>
  <c r="AH221" i="1" s="1"/>
  <c r="P221" i="1"/>
  <c r="AF221" i="1" s="1"/>
  <c r="AJ220" i="1"/>
  <c r="AH220" i="1"/>
  <c r="AG220" i="1"/>
  <c r="AC220" i="1"/>
  <c r="U220" i="1"/>
  <c r="AK220" i="1" s="1"/>
  <c r="T220" i="1"/>
  <c r="R220" i="1"/>
  <c r="Q220" i="1"/>
  <c r="O220" i="1"/>
  <c r="AE220" i="1" s="1"/>
  <c r="AJ219" i="1"/>
  <c r="AC219" i="1"/>
  <c r="V219" i="1"/>
  <c r="AL219" i="1" s="1"/>
  <c r="U219" i="1"/>
  <c r="AK219" i="1" s="1"/>
  <c r="T219" i="1"/>
  <c r="R219" i="1"/>
  <c r="AH219" i="1" s="1"/>
  <c r="AK218" i="1"/>
  <c r="AJ218" i="1"/>
  <c r="AI218" i="1"/>
  <c r="AG218" i="1"/>
  <c r="AE218" i="1"/>
  <c r="AC218" i="1"/>
  <c r="U218" i="1"/>
  <c r="T218" i="1"/>
  <c r="S218" i="1"/>
  <c r="R218" i="1"/>
  <c r="AH218" i="1" s="1"/>
  <c r="Q218" i="1"/>
  <c r="O218" i="1"/>
  <c r="AE217" i="1"/>
  <c r="AC217" i="1"/>
  <c r="V217" i="1"/>
  <c r="AL217" i="1" s="1"/>
  <c r="U217" i="1"/>
  <c r="AK217" i="1" s="1"/>
  <c r="T217" i="1"/>
  <c r="AJ217" i="1" s="1"/>
  <c r="R217" i="1"/>
  <c r="AH217" i="1" s="1"/>
  <c r="O217" i="1"/>
  <c r="AL216" i="1"/>
  <c r="AK216" i="1"/>
  <c r="AJ216" i="1"/>
  <c r="AC216" i="1"/>
  <c r="V216" i="1"/>
  <c r="U216" i="1"/>
  <c r="T216" i="1"/>
  <c r="S216" i="1"/>
  <c r="AI216" i="1" s="1"/>
  <c r="R216" i="1"/>
  <c r="AH216" i="1" s="1"/>
  <c r="Q216" i="1"/>
  <c r="AG216" i="1" s="1"/>
  <c r="O216" i="1"/>
  <c r="AE216" i="1" s="1"/>
  <c r="AH215" i="1"/>
  <c r="AG215" i="1"/>
  <c r="AE215" i="1"/>
  <c r="AC215" i="1"/>
  <c r="V215" i="1"/>
  <c r="AL215" i="1" s="1"/>
  <c r="U215" i="1"/>
  <c r="AK215" i="1" s="1"/>
  <c r="T215" i="1"/>
  <c r="AJ215" i="1" s="1"/>
  <c r="R215" i="1"/>
  <c r="Q215" i="1"/>
  <c r="O215" i="1"/>
  <c r="AL214" i="1"/>
  <c r="AC214" i="1"/>
  <c r="V214" i="1"/>
  <c r="U214" i="1"/>
  <c r="AK214" i="1" s="1"/>
  <c r="T214" i="1"/>
  <c r="AJ214" i="1" s="1"/>
  <c r="S214" i="1"/>
  <c r="AI214" i="1" s="1"/>
  <c r="R214" i="1"/>
  <c r="AH214" i="1" s="1"/>
  <c r="Q214" i="1"/>
  <c r="AG214" i="1" s="1"/>
  <c r="O214" i="1"/>
  <c r="AE214" i="1" s="1"/>
  <c r="AK213" i="1"/>
  <c r="AJ213" i="1"/>
  <c r="AI213" i="1"/>
  <c r="AH213" i="1"/>
  <c r="AG213" i="1"/>
  <c r="AC213" i="1"/>
  <c r="V213" i="1"/>
  <c r="AL213" i="1" s="1"/>
  <c r="U213" i="1"/>
  <c r="T213" i="1"/>
  <c r="S213" i="1"/>
  <c r="R213" i="1"/>
  <c r="Q213" i="1"/>
  <c r="O213" i="1"/>
  <c r="AE213" i="1" s="1"/>
  <c r="AJ212" i="1"/>
  <c r="AE212" i="1"/>
  <c r="AC212" i="1"/>
  <c r="V212" i="1"/>
  <c r="AL212" i="1" s="1"/>
  <c r="U212" i="1"/>
  <c r="AK212" i="1" s="1"/>
  <c r="T212" i="1"/>
  <c r="S212" i="1"/>
  <c r="AI212" i="1" s="1"/>
  <c r="R212" i="1"/>
  <c r="AH212" i="1" s="1"/>
  <c r="Q212" i="1"/>
  <c r="AG212" i="1" s="1"/>
  <c r="O212" i="1"/>
  <c r="AL211" i="1"/>
  <c r="AK211" i="1"/>
  <c r="AJ211" i="1"/>
  <c r="AI211" i="1"/>
  <c r="AH211" i="1"/>
  <c r="AC211" i="1"/>
  <c r="V211" i="1"/>
  <c r="U211" i="1"/>
  <c r="T211" i="1"/>
  <c r="S211" i="1"/>
  <c r="R211" i="1"/>
  <c r="Q211" i="1"/>
  <c r="AG211" i="1" s="1"/>
  <c r="P211" i="1"/>
  <c r="AF211" i="1" s="1"/>
  <c r="O211" i="1"/>
  <c r="AE211" i="1" s="1"/>
  <c r="N211" i="1"/>
  <c r="AD211" i="1" s="1"/>
  <c r="AG210" i="1"/>
  <c r="AE210" i="1"/>
  <c r="AC210" i="1"/>
  <c r="V210" i="1"/>
  <c r="AL210" i="1" s="1"/>
  <c r="U210" i="1"/>
  <c r="AK210" i="1" s="1"/>
  <c r="T210" i="1"/>
  <c r="AJ210" i="1" s="1"/>
  <c r="S210" i="1"/>
  <c r="AI210" i="1" s="1"/>
  <c r="R210" i="1"/>
  <c r="AH210" i="1" s="1"/>
  <c r="Q210" i="1"/>
  <c r="O210" i="1"/>
  <c r="AL209" i="1"/>
  <c r="AK209" i="1"/>
  <c r="AJ209" i="1"/>
  <c r="AH209" i="1"/>
  <c r="AC209" i="1"/>
  <c r="V209" i="1"/>
  <c r="U209" i="1"/>
  <c r="T209" i="1"/>
  <c r="S209" i="1"/>
  <c r="AI209" i="1" s="1"/>
  <c r="R209" i="1"/>
  <c r="Q209" i="1"/>
  <c r="AG209" i="1" s="1"/>
  <c r="P209" i="1"/>
  <c r="AF209" i="1" s="1"/>
  <c r="O209" i="1"/>
  <c r="AE209" i="1" s="1"/>
  <c r="AJ208" i="1"/>
  <c r="AI208" i="1"/>
  <c r="AH208" i="1"/>
  <c r="AG208" i="1"/>
  <c r="AC208" i="1"/>
  <c r="V208" i="1"/>
  <c r="AL208" i="1" s="1"/>
  <c r="U208" i="1"/>
  <c r="AK208" i="1" s="1"/>
  <c r="T208" i="1"/>
  <c r="S208" i="1"/>
  <c r="R208" i="1"/>
  <c r="Q208" i="1"/>
  <c r="O208" i="1"/>
  <c r="AE208" i="1" s="1"/>
  <c r="AL207" i="1"/>
  <c r="AJ207" i="1"/>
  <c r="AC207" i="1"/>
  <c r="V207" i="1"/>
  <c r="U207" i="1"/>
  <c r="AK207" i="1" s="1"/>
  <c r="T207" i="1"/>
  <c r="S207" i="1"/>
  <c r="AI207" i="1" s="1"/>
  <c r="R207" i="1"/>
  <c r="AH207" i="1" s="1"/>
  <c r="Q207" i="1"/>
  <c r="AG207" i="1" s="1"/>
  <c r="O207" i="1"/>
  <c r="AE207" i="1" s="1"/>
  <c r="AK206" i="1"/>
  <c r="AJ206" i="1"/>
  <c r="AI206" i="1"/>
  <c r="AH206" i="1"/>
  <c r="AG206" i="1"/>
  <c r="AC206" i="1"/>
  <c r="V206" i="1"/>
  <c r="AL206" i="1" s="1"/>
  <c r="U206" i="1"/>
  <c r="T206" i="1"/>
  <c r="S206" i="1"/>
  <c r="R206" i="1"/>
  <c r="Q206" i="1"/>
  <c r="O206" i="1"/>
  <c r="AE206" i="1" s="1"/>
  <c r="AL205" i="1"/>
  <c r="AE205" i="1"/>
  <c r="AC205" i="1"/>
  <c r="V205" i="1"/>
  <c r="U205" i="1"/>
  <c r="AK205" i="1" s="1"/>
  <c r="T205" i="1"/>
  <c r="AJ205" i="1" s="1"/>
  <c r="S205" i="1"/>
  <c r="AI205" i="1" s="1"/>
  <c r="R205" i="1"/>
  <c r="AH205" i="1" s="1"/>
  <c r="Q205" i="1"/>
  <c r="AG205" i="1" s="1"/>
  <c r="O205" i="1"/>
  <c r="AL204" i="1"/>
  <c r="AK204" i="1"/>
  <c r="AJ204" i="1"/>
  <c r="AI204" i="1"/>
  <c r="AC204" i="1"/>
  <c r="V204" i="1"/>
  <c r="U204" i="1"/>
  <c r="T204" i="1"/>
  <c r="S204" i="1"/>
  <c r="R204" i="1"/>
  <c r="AH204" i="1" s="1"/>
  <c r="Q204" i="1"/>
  <c r="AG204" i="1" s="1"/>
  <c r="O204" i="1"/>
  <c r="AE204" i="1" s="1"/>
  <c r="AE203" i="1"/>
  <c r="AD203" i="1"/>
  <c r="AC203" i="1"/>
  <c r="V203" i="1"/>
  <c r="AL203" i="1" s="1"/>
  <c r="U203" i="1"/>
  <c r="AK203" i="1" s="1"/>
  <c r="T203" i="1"/>
  <c r="AJ203" i="1" s="1"/>
  <c r="S203" i="1"/>
  <c r="AI203" i="1" s="1"/>
  <c r="R203" i="1"/>
  <c r="AH203" i="1" s="1"/>
  <c r="Q203" i="1"/>
  <c r="AG203" i="1" s="1"/>
  <c r="O203" i="1"/>
  <c r="N203" i="1"/>
  <c r="AL202" i="1"/>
  <c r="AK202" i="1"/>
  <c r="AI202" i="1"/>
  <c r="AC202" i="1"/>
  <c r="V202" i="1"/>
  <c r="U202" i="1"/>
  <c r="T202" i="1"/>
  <c r="AJ202" i="1" s="1"/>
  <c r="S202" i="1"/>
  <c r="R202" i="1"/>
  <c r="AH202" i="1" s="1"/>
  <c r="Q202" i="1"/>
  <c r="AG202" i="1" s="1"/>
  <c r="O202" i="1"/>
  <c r="AE202" i="1" s="1"/>
  <c r="AH201" i="1"/>
  <c r="AG201" i="1"/>
  <c r="AD201" i="1"/>
  <c r="AC201" i="1"/>
  <c r="V201" i="1"/>
  <c r="AL201" i="1" s="1"/>
  <c r="U201" i="1"/>
  <c r="AK201" i="1" s="1"/>
  <c r="T201" i="1"/>
  <c r="AJ201" i="1" s="1"/>
  <c r="S201" i="1"/>
  <c r="AI201" i="1" s="1"/>
  <c r="R201" i="1"/>
  <c r="Q201" i="1"/>
  <c r="O201" i="1"/>
  <c r="AE201" i="1" s="1"/>
  <c r="N201" i="1"/>
  <c r="AK200" i="1"/>
  <c r="AC200" i="1"/>
  <c r="V200" i="1"/>
  <c r="AL200" i="1" s="1"/>
  <c r="U200" i="1"/>
  <c r="T200" i="1"/>
  <c r="AJ200" i="1" s="1"/>
  <c r="S200" i="1"/>
  <c r="AI200" i="1" s="1"/>
  <c r="R200" i="1"/>
  <c r="AH200" i="1" s="1"/>
  <c r="Q200" i="1"/>
  <c r="AG200" i="1" s="1"/>
  <c r="O200" i="1"/>
  <c r="AE200" i="1" s="1"/>
  <c r="AJ199" i="1"/>
  <c r="AH199" i="1"/>
  <c r="AC199" i="1"/>
  <c r="V199" i="1"/>
  <c r="AL199" i="1" s="1"/>
  <c r="U199" i="1"/>
  <c r="AK199" i="1" s="1"/>
  <c r="T199" i="1"/>
  <c r="S199" i="1"/>
  <c r="AI199" i="1" s="1"/>
  <c r="R199" i="1"/>
  <c r="Q199" i="1"/>
  <c r="AG199" i="1" s="1"/>
  <c r="O199" i="1"/>
  <c r="AE199" i="1" s="1"/>
  <c r="AJ198" i="1"/>
  <c r="AE198" i="1"/>
  <c r="AC198" i="1"/>
  <c r="V198" i="1"/>
  <c r="AL198" i="1" s="1"/>
  <c r="U198" i="1"/>
  <c r="AK198" i="1" s="1"/>
  <c r="T198" i="1"/>
  <c r="S198" i="1"/>
  <c r="AI198" i="1" s="1"/>
  <c r="R198" i="1"/>
  <c r="AH198" i="1" s="1"/>
  <c r="Q198" i="1"/>
  <c r="AG198" i="1" s="1"/>
  <c r="O198" i="1"/>
  <c r="AL197" i="1"/>
  <c r="AJ197" i="1"/>
  <c r="AH197" i="1"/>
  <c r="AE197" i="1"/>
  <c r="AC197" i="1"/>
  <c r="V197" i="1"/>
  <c r="U197" i="1"/>
  <c r="AK197" i="1" s="1"/>
  <c r="T197" i="1"/>
  <c r="S197" i="1"/>
  <c r="AI197" i="1" s="1"/>
  <c r="R197" i="1"/>
  <c r="Q197" i="1"/>
  <c r="AG197" i="1" s="1"/>
  <c r="O197" i="1"/>
  <c r="AG196" i="1"/>
  <c r="AE196" i="1"/>
  <c r="AC196" i="1"/>
  <c r="V196" i="1"/>
  <c r="AL196" i="1" s="1"/>
  <c r="U196" i="1"/>
  <c r="AK196" i="1" s="1"/>
  <c r="T196" i="1"/>
  <c r="AJ196" i="1" s="1"/>
  <c r="S196" i="1"/>
  <c r="AI196" i="1" s="1"/>
  <c r="R196" i="1"/>
  <c r="AH196" i="1" s="1"/>
  <c r="Q196" i="1"/>
  <c r="O196" i="1"/>
  <c r="AJ195" i="1"/>
  <c r="AC195" i="1"/>
  <c r="V195" i="1"/>
  <c r="AL195" i="1" s="1"/>
  <c r="U195" i="1"/>
  <c r="AK195" i="1" s="1"/>
  <c r="T195" i="1"/>
  <c r="S195" i="1"/>
  <c r="AI195" i="1" s="1"/>
  <c r="R195" i="1"/>
  <c r="AH195" i="1" s="1"/>
  <c r="Q195" i="1"/>
  <c r="AG195" i="1" s="1"/>
  <c r="O195" i="1"/>
  <c r="AE195" i="1" s="1"/>
  <c r="AI194" i="1"/>
  <c r="AC194" i="1"/>
  <c r="V194" i="1"/>
  <c r="AL194" i="1" s="1"/>
  <c r="U194" i="1"/>
  <c r="AK194" i="1" s="1"/>
  <c r="T194" i="1"/>
  <c r="AJ194" i="1" s="1"/>
  <c r="S194" i="1"/>
  <c r="R194" i="1"/>
  <c r="AH194" i="1" s="1"/>
  <c r="Q194" i="1"/>
  <c r="AG194" i="1" s="1"/>
  <c r="O194" i="1"/>
  <c r="AE194" i="1" s="1"/>
  <c r="AL193" i="1"/>
  <c r="AC193" i="1"/>
  <c r="V193" i="1"/>
  <c r="U193" i="1"/>
  <c r="AK193" i="1" s="1"/>
  <c r="T193" i="1"/>
  <c r="AJ193" i="1" s="1"/>
  <c r="S193" i="1"/>
  <c r="AI193" i="1" s="1"/>
  <c r="R193" i="1"/>
  <c r="AH193" i="1" s="1"/>
  <c r="Q193" i="1"/>
  <c r="AG193" i="1" s="1"/>
  <c r="O193" i="1"/>
  <c r="AE193" i="1" s="1"/>
  <c r="AL192" i="1"/>
  <c r="AK192" i="1"/>
  <c r="AC192" i="1"/>
  <c r="V192" i="1"/>
  <c r="U192" i="1"/>
  <c r="T192" i="1"/>
  <c r="AJ192" i="1" s="1"/>
  <c r="S192" i="1"/>
  <c r="AI192" i="1" s="1"/>
  <c r="R192" i="1"/>
  <c r="AH192" i="1" s="1"/>
  <c r="Q192" i="1"/>
  <c r="AG192" i="1" s="1"/>
  <c r="O192" i="1"/>
  <c r="AE192" i="1" s="1"/>
  <c r="AC191" i="1"/>
  <c r="V191" i="1"/>
  <c r="AL191" i="1" s="1"/>
  <c r="U191" i="1"/>
  <c r="AK191" i="1" s="1"/>
  <c r="T191" i="1"/>
  <c r="AJ191" i="1" s="1"/>
  <c r="S191" i="1"/>
  <c r="AI191" i="1" s="1"/>
  <c r="R191" i="1"/>
  <c r="AH191" i="1" s="1"/>
  <c r="Q191" i="1"/>
  <c r="AG191" i="1" s="1"/>
  <c r="O191" i="1"/>
  <c r="AE191" i="1" s="1"/>
  <c r="AK190" i="1"/>
  <c r="AC190" i="1"/>
  <c r="V190" i="1"/>
  <c r="AL190" i="1" s="1"/>
  <c r="U190" i="1"/>
  <c r="T190" i="1"/>
  <c r="AJ190" i="1" s="1"/>
  <c r="S190" i="1"/>
  <c r="AI190" i="1" s="1"/>
  <c r="R190" i="1"/>
  <c r="AH190" i="1" s="1"/>
  <c r="Q190" i="1"/>
  <c r="AG190" i="1" s="1"/>
  <c r="O190" i="1"/>
  <c r="AE190" i="1" s="1"/>
  <c r="AH189" i="1"/>
  <c r="AD189" i="1"/>
  <c r="AC189" i="1"/>
  <c r="V189" i="1"/>
  <c r="AL189" i="1" s="1"/>
  <c r="U189" i="1"/>
  <c r="AK189" i="1" s="1"/>
  <c r="T189" i="1"/>
  <c r="AJ189" i="1" s="1"/>
  <c r="S189" i="1"/>
  <c r="AI189" i="1" s="1"/>
  <c r="R189" i="1"/>
  <c r="Q189" i="1"/>
  <c r="AG189" i="1" s="1"/>
  <c r="P189" i="1"/>
  <c r="AF189" i="1" s="1"/>
  <c r="O189" i="1"/>
  <c r="AE189" i="1" s="1"/>
  <c r="N189" i="1"/>
  <c r="AK188" i="1"/>
  <c r="AJ188" i="1"/>
  <c r="AC188" i="1"/>
  <c r="V188" i="1"/>
  <c r="AL188" i="1" s="1"/>
  <c r="U188" i="1"/>
  <c r="T188" i="1"/>
  <c r="S188" i="1"/>
  <c r="AI188" i="1" s="1"/>
  <c r="R188" i="1"/>
  <c r="AH188" i="1" s="1"/>
  <c r="Q188" i="1"/>
  <c r="AG188" i="1" s="1"/>
  <c r="O188" i="1"/>
  <c r="AE188" i="1" s="1"/>
  <c r="AJ187" i="1"/>
  <c r="AH187" i="1"/>
  <c r="AC187" i="1"/>
  <c r="V187" i="1"/>
  <c r="AL187" i="1" s="1"/>
  <c r="U187" i="1"/>
  <c r="AK187" i="1" s="1"/>
  <c r="T187" i="1"/>
  <c r="S187" i="1"/>
  <c r="AI187" i="1" s="1"/>
  <c r="R187" i="1"/>
  <c r="Q187" i="1"/>
  <c r="AG187" i="1" s="1"/>
  <c r="P187" i="1"/>
  <c r="AF187" i="1" s="1"/>
  <c r="O187" i="1"/>
  <c r="AE187" i="1" s="1"/>
  <c r="N187" i="1"/>
  <c r="AD187" i="1" s="1"/>
  <c r="AJ186" i="1"/>
  <c r="AE186" i="1"/>
  <c r="AC186" i="1"/>
  <c r="V186" i="1"/>
  <c r="AL186" i="1" s="1"/>
  <c r="U186" i="1"/>
  <c r="AK186" i="1" s="1"/>
  <c r="T186" i="1"/>
  <c r="S186" i="1"/>
  <c r="AI186" i="1" s="1"/>
  <c r="R186" i="1"/>
  <c r="AH186" i="1" s="1"/>
  <c r="Q186" i="1"/>
  <c r="AG186" i="1" s="1"/>
  <c r="O186" i="1"/>
  <c r="AL185" i="1"/>
  <c r="AK185" i="1"/>
  <c r="AJ185" i="1"/>
  <c r="AH185" i="1"/>
  <c r="AE185" i="1"/>
  <c r="AC185" i="1"/>
  <c r="V185" i="1"/>
  <c r="U185" i="1"/>
  <c r="T185" i="1"/>
  <c r="S185" i="1"/>
  <c r="AI185" i="1" s="1"/>
  <c r="R185" i="1"/>
  <c r="Q185" i="1"/>
  <c r="AG185" i="1" s="1"/>
  <c r="P185" i="1"/>
  <c r="AF185" i="1" s="1"/>
  <c r="O185" i="1"/>
  <c r="AL184" i="1"/>
  <c r="AG184" i="1"/>
  <c r="AE184" i="1"/>
  <c r="AC184" i="1"/>
  <c r="V184" i="1"/>
  <c r="U184" i="1"/>
  <c r="AK184" i="1" s="1"/>
  <c r="T184" i="1"/>
  <c r="AJ184" i="1" s="1"/>
  <c r="S184" i="1"/>
  <c r="AI184" i="1" s="1"/>
  <c r="R184" i="1"/>
  <c r="AH184" i="1" s="1"/>
  <c r="Q184" i="1"/>
  <c r="O184" i="1"/>
  <c r="AL183" i="1"/>
  <c r="AJ183" i="1"/>
  <c r="AG183" i="1"/>
  <c r="AC183" i="1"/>
  <c r="V183" i="1"/>
  <c r="U183" i="1"/>
  <c r="AK183" i="1" s="1"/>
  <c r="T183" i="1"/>
  <c r="S183" i="1"/>
  <c r="AI183" i="1" s="1"/>
  <c r="R183" i="1"/>
  <c r="AH183" i="1" s="1"/>
  <c r="Q183" i="1"/>
  <c r="O183" i="1"/>
  <c r="AE183" i="1" s="1"/>
  <c r="AL182" i="1"/>
  <c r="AK182" i="1"/>
  <c r="AI182" i="1"/>
  <c r="AE182" i="1"/>
  <c r="AC182" i="1"/>
  <c r="V182" i="1"/>
  <c r="U182" i="1"/>
  <c r="T182" i="1"/>
  <c r="AJ182" i="1" s="1"/>
  <c r="S182" i="1"/>
  <c r="R182" i="1"/>
  <c r="AH182" i="1" s="1"/>
  <c r="Q182" i="1"/>
  <c r="AG182" i="1" s="1"/>
  <c r="O182" i="1"/>
  <c r="AL181" i="1"/>
  <c r="AG181" i="1"/>
  <c r="AC181" i="1"/>
  <c r="V181" i="1"/>
  <c r="U181" i="1"/>
  <c r="AK181" i="1" s="1"/>
  <c r="T181" i="1"/>
  <c r="AJ181" i="1" s="1"/>
  <c r="S181" i="1"/>
  <c r="AI181" i="1" s="1"/>
  <c r="R181" i="1"/>
  <c r="AH181" i="1" s="1"/>
  <c r="Q181" i="1"/>
  <c r="O181" i="1"/>
  <c r="AE181" i="1" s="1"/>
  <c r="AK180" i="1"/>
  <c r="AI180" i="1"/>
  <c r="AG180" i="1"/>
  <c r="AC180" i="1"/>
  <c r="V180" i="1"/>
  <c r="AL180" i="1" s="1"/>
  <c r="U180" i="1"/>
  <c r="T180" i="1"/>
  <c r="AJ180" i="1" s="1"/>
  <c r="S180" i="1"/>
  <c r="R180" i="1"/>
  <c r="AH180" i="1" s="1"/>
  <c r="Q180" i="1"/>
  <c r="O180" i="1"/>
  <c r="AE180" i="1" s="1"/>
  <c r="AD179" i="1"/>
  <c r="AC179" i="1"/>
  <c r="V179" i="1"/>
  <c r="AL179" i="1" s="1"/>
  <c r="U179" i="1"/>
  <c r="AK179" i="1" s="1"/>
  <c r="T179" i="1"/>
  <c r="AJ179" i="1" s="1"/>
  <c r="S179" i="1"/>
  <c r="AI179" i="1" s="1"/>
  <c r="R179" i="1"/>
  <c r="AH179" i="1" s="1"/>
  <c r="Q179" i="1"/>
  <c r="AG179" i="1" s="1"/>
  <c r="O179" i="1"/>
  <c r="AE179" i="1" s="1"/>
  <c r="N179" i="1"/>
  <c r="AL178" i="1"/>
  <c r="AK178" i="1"/>
  <c r="AC178" i="1"/>
  <c r="V178" i="1"/>
  <c r="U178" i="1"/>
  <c r="T178" i="1"/>
  <c r="AJ178" i="1" s="1"/>
  <c r="S178" i="1"/>
  <c r="AI178" i="1" s="1"/>
  <c r="R178" i="1"/>
  <c r="AH178" i="1" s="1"/>
  <c r="Q178" i="1"/>
  <c r="AG178" i="1" s="1"/>
  <c r="O178" i="1"/>
  <c r="AE178" i="1" s="1"/>
  <c r="AH177" i="1"/>
  <c r="AD177" i="1"/>
  <c r="AC177" i="1"/>
  <c r="V177" i="1"/>
  <c r="AL177" i="1" s="1"/>
  <c r="U177" i="1"/>
  <c r="AK177" i="1" s="1"/>
  <c r="T177" i="1"/>
  <c r="AJ177" i="1" s="1"/>
  <c r="S177" i="1"/>
  <c r="AI177" i="1" s="1"/>
  <c r="R177" i="1"/>
  <c r="Q177" i="1"/>
  <c r="AG177" i="1" s="1"/>
  <c r="P177" i="1"/>
  <c r="AF177" i="1" s="1"/>
  <c r="O177" i="1"/>
  <c r="AE177" i="1" s="1"/>
  <c r="N177" i="1"/>
  <c r="AJ176" i="1"/>
  <c r="AC176" i="1"/>
  <c r="V176" i="1"/>
  <c r="AL176" i="1" s="1"/>
  <c r="U176" i="1"/>
  <c r="AK176" i="1" s="1"/>
  <c r="T176" i="1"/>
  <c r="S176" i="1"/>
  <c r="AI176" i="1" s="1"/>
  <c r="R176" i="1"/>
  <c r="AH176" i="1" s="1"/>
  <c r="Q176" i="1"/>
  <c r="AG176" i="1" s="1"/>
  <c r="O176" i="1"/>
  <c r="AE176" i="1" s="1"/>
  <c r="AJ175" i="1"/>
  <c r="AE175" i="1"/>
  <c r="AC175" i="1"/>
  <c r="V175" i="1"/>
  <c r="AL175" i="1" s="1"/>
  <c r="U175" i="1"/>
  <c r="AK175" i="1" s="1"/>
  <c r="T175" i="1"/>
  <c r="S175" i="1"/>
  <c r="AI175" i="1" s="1"/>
  <c r="R175" i="1"/>
  <c r="AH175" i="1" s="1"/>
  <c r="Q175" i="1"/>
  <c r="AG175" i="1" s="1"/>
  <c r="P175" i="1"/>
  <c r="AF175" i="1" s="1"/>
  <c r="O175" i="1"/>
  <c r="N175" i="1"/>
  <c r="AD175" i="1" s="1"/>
  <c r="AL174" i="1"/>
  <c r="AE174" i="1"/>
  <c r="AC174" i="1"/>
  <c r="V174" i="1"/>
  <c r="U174" i="1"/>
  <c r="AK174" i="1" s="1"/>
  <c r="T174" i="1"/>
  <c r="AJ174" i="1" s="1"/>
  <c r="S174" i="1"/>
  <c r="AI174" i="1" s="1"/>
  <c r="R174" i="1"/>
  <c r="AH174" i="1" s="1"/>
  <c r="Q174" i="1"/>
  <c r="AG174" i="1" s="1"/>
  <c r="O174" i="1"/>
  <c r="AL173" i="1"/>
  <c r="AC173" i="1"/>
  <c r="V173" i="1"/>
  <c r="U173" i="1"/>
  <c r="AK173" i="1" s="1"/>
  <c r="T173" i="1"/>
  <c r="AJ173" i="1" s="1"/>
  <c r="S173" i="1"/>
  <c r="AI173" i="1" s="1"/>
  <c r="R173" i="1"/>
  <c r="AH173" i="1" s="1"/>
  <c r="Q173" i="1"/>
  <c r="AG173" i="1" s="1"/>
  <c r="P173" i="1"/>
  <c r="AF173" i="1" s="1"/>
  <c r="O173" i="1"/>
  <c r="AE173" i="1" s="1"/>
  <c r="AL172" i="1"/>
  <c r="AG172" i="1"/>
  <c r="AE172" i="1"/>
  <c r="AC172" i="1"/>
  <c r="V172" i="1"/>
  <c r="U172" i="1"/>
  <c r="AK172" i="1" s="1"/>
  <c r="T172" i="1"/>
  <c r="AJ172" i="1" s="1"/>
  <c r="S172" i="1"/>
  <c r="AI172" i="1" s="1"/>
  <c r="R172" i="1"/>
  <c r="AH172" i="1" s="1"/>
  <c r="Q172" i="1"/>
  <c r="O172" i="1"/>
  <c r="AC171" i="1"/>
  <c r="V171" i="1"/>
  <c r="AL171" i="1" s="1"/>
  <c r="U171" i="1"/>
  <c r="AK171" i="1" s="1"/>
  <c r="T171" i="1"/>
  <c r="AJ171" i="1" s="1"/>
  <c r="S171" i="1"/>
  <c r="AI171" i="1" s="1"/>
  <c r="R171" i="1"/>
  <c r="AH171" i="1" s="1"/>
  <c r="Q171" i="1"/>
  <c r="AG171" i="1" s="1"/>
  <c r="O171" i="1"/>
  <c r="AE171" i="1" s="1"/>
  <c r="AJ170" i="1"/>
  <c r="AI170" i="1"/>
  <c r="AC170" i="1"/>
  <c r="V170" i="1"/>
  <c r="AL170" i="1" s="1"/>
  <c r="U170" i="1"/>
  <c r="AK170" i="1" s="1"/>
  <c r="T170" i="1"/>
  <c r="S170" i="1"/>
  <c r="R170" i="1"/>
  <c r="AH170" i="1" s="1"/>
  <c r="Q170" i="1"/>
  <c r="AG170" i="1" s="1"/>
  <c r="O170" i="1"/>
  <c r="AE170" i="1" s="1"/>
  <c r="AC169" i="1"/>
  <c r="V169" i="1"/>
  <c r="AL169" i="1" s="1"/>
  <c r="U169" i="1"/>
  <c r="AK169" i="1" s="1"/>
  <c r="T169" i="1"/>
  <c r="AJ169" i="1" s="1"/>
  <c r="S169" i="1"/>
  <c r="AI169" i="1" s="1"/>
  <c r="R169" i="1"/>
  <c r="AH169" i="1" s="1"/>
  <c r="Q169" i="1"/>
  <c r="AG169" i="1" s="1"/>
  <c r="O169" i="1"/>
  <c r="AE169" i="1" s="1"/>
  <c r="AK168" i="1"/>
  <c r="AI168" i="1"/>
  <c r="AC168" i="1"/>
  <c r="V168" i="1"/>
  <c r="AL168" i="1" s="1"/>
  <c r="U168" i="1"/>
  <c r="T168" i="1"/>
  <c r="AJ168" i="1" s="1"/>
  <c r="S168" i="1"/>
  <c r="R168" i="1"/>
  <c r="AH168" i="1" s="1"/>
  <c r="Q168" i="1"/>
  <c r="AG168" i="1" s="1"/>
  <c r="O168" i="1"/>
  <c r="AE168" i="1" s="1"/>
  <c r="AC167" i="1"/>
  <c r="V167" i="1"/>
  <c r="AL167" i="1" s="1"/>
  <c r="U167" i="1"/>
  <c r="AK167" i="1" s="1"/>
  <c r="T167" i="1"/>
  <c r="AJ167" i="1" s="1"/>
  <c r="S167" i="1"/>
  <c r="AI167" i="1" s="1"/>
  <c r="R167" i="1"/>
  <c r="AH167" i="1" s="1"/>
  <c r="Q167" i="1"/>
  <c r="AG167" i="1" s="1"/>
  <c r="O167" i="1"/>
  <c r="AE167" i="1" s="1"/>
  <c r="N167" i="1"/>
  <c r="AD167" i="1" s="1"/>
  <c r="AK166" i="1"/>
  <c r="AI166" i="1"/>
  <c r="AC166" i="1"/>
  <c r="V166" i="1"/>
  <c r="AL166" i="1" s="1"/>
  <c r="U166" i="1"/>
  <c r="T166" i="1"/>
  <c r="AJ166" i="1" s="1"/>
  <c r="S166" i="1"/>
  <c r="R166" i="1"/>
  <c r="AH166" i="1" s="1"/>
  <c r="Q166" i="1"/>
  <c r="AG166" i="1" s="1"/>
  <c r="O166" i="1"/>
  <c r="AE166" i="1" s="1"/>
  <c r="AH165" i="1"/>
  <c r="AC165" i="1"/>
  <c r="V165" i="1"/>
  <c r="AL165" i="1" s="1"/>
  <c r="U165" i="1"/>
  <c r="AK165" i="1" s="1"/>
  <c r="T165" i="1"/>
  <c r="AJ165" i="1" s="1"/>
  <c r="S165" i="1"/>
  <c r="AI165" i="1" s="1"/>
  <c r="R165" i="1"/>
  <c r="Q165" i="1"/>
  <c r="AG165" i="1" s="1"/>
  <c r="P165" i="1"/>
  <c r="AF165" i="1" s="1"/>
  <c r="O165" i="1"/>
  <c r="AE165" i="1" s="1"/>
  <c r="N165" i="1"/>
  <c r="AD165" i="1" s="1"/>
  <c r="AJ164" i="1"/>
  <c r="AC164" i="1"/>
  <c r="V164" i="1"/>
  <c r="AL164" i="1" s="1"/>
  <c r="U164" i="1"/>
  <c r="AK164" i="1" s="1"/>
  <c r="T164" i="1"/>
  <c r="S164" i="1"/>
  <c r="AI164" i="1" s="1"/>
  <c r="R164" i="1"/>
  <c r="AH164" i="1" s="1"/>
  <c r="Q164" i="1"/>
  <c r="AG164" i="1" s="1"/>
  <c r="O164" i="1"/>
  <c r="AE164" i="1" s="1"/>
  <c r="AJ163" i="1"/>
  <c r="AI163" i="1"/>
  <c r="AF163" i="1"/>
  <c r="AC163" i="1"/>
  <c r="V163" i="1"/>
  <c r="AL163" i="1" s="1"/>
  <c r="U163" i="1"/>
  <c r="AK163" i="1" s="1"/>
  <c r="T163" i="1"/>
  <c r="S163" i="1"/>
  <c r="R163" i="1"/>
  <c r="AH163" i="1" s="1"/>
  <c r="Q163" i="1"/>
  <c r="AG163" i="1" s="1"/>
  <c r="P163" i="1"/>
  <c r="O163" i="1"/>
  <c r="AE163" i="1" s="1"/>
  <c r="N163" i="1"/>
  <c r="AD163" i="1" s="1"/>
  <c r="AE162" i="1"/>
  <c r="AC162" i="1"/>
  <c r="V162" i="1"/>
  <c r="AL162" i="1" s="1"/>
  <c r="U162" i="1"/>
  <c r="AK162" i="1" s="1"/>
  <c r="T162" i="1"/>
  <c r="AJ162" i="1" s="1"/>
  <c r="S162" i="1"/>
  <c r="AI162" i="1" s="1"/>
  <c r="R162" i="1"/>
  <c r="AH162" i="1" s="1"/>
  <c r="Q162" i="1"/>
  <c r="AG162" i="1" s="1"/>
  <c r="O162" i="1"/>
  <c r="AL161" i="1"/>
  <c r="AK161" i="1"/>
  <c r="AC161" i="1"/>
  <c r="V161" i="1"/>
  <c r="U161" i="1"/>
  <c r="T161" i="1"/>
  <c r="AJ161" i="1" s="1"/>
  <c r="S161" i="1"/>
  <c r="AI161" i="1" s="1"/>
  <c r="R161" i="1"/>
  <c r="AH161" i="1" s="1"/>
  <c r="Q161" i="1"/>
  <c r="AG161" i="1" s="1"/>
  <c r="P161" i="1"/>
  <c r="AF161" i="1" s="1"/>
  <c r="O161" i="1"/>
  <c r="AE161" i="1" s="1"/>
  <c r="AG160" i="1"/>
  <c r="AE160" i="1"/>
  <c r="AC160" i="1"/>
  <c r="V160" i="1"/>
  <c r="AL160" i="1" s="1"/>
  <c r="U160" i="1"/>
  <c r="AK160" i="1" s="1"/>
  <c r="T160" i="1"/>
  <c r="AJ160" i="1" s="1"/>
  <c r="S160" i="1"/>
  <c r="AI160" i="1" s="1"/>
  <c r="R160" i="1"/>
  <c r="AH160" i="1" s="1"/>
  <c r="Q160" i="1"/>
  <c r="O160" i="1"/>
  <c r="AC159" i="1"/>
  <c r="V159" i="1"/>
  <c r="AL159" i="1" s="1"/>
  <c r="U159" i="1"/>
  <c r="AK159" i="1" s="1"/>
  <c r="T159" i="1"/>
  <c r="AJ159" i="1" s="1"/>
  <c r="S159" i="1"/>
  <c r="AI159" i="1" s="1"/>
  <c r="R159" i="1"/>
  <c r="AH159" i="1" s="1"/>
  <c r="Q159" i="1"/>
  <c r="AG159" i="1" s="1"/>
  <c r="O159" i="1"/>
  <c r="AE159" i="1" s="1"/>
  <c r="AK158" i="1"/>
  <c r="AJ158" i="1"/>
  <c r="AI158" i="1"/>
  <c r="AH158" i="1"/>
  <c r="AE158" i="1"/>
  <c r="AC158" i="1"/>
  <c r="V158" i="1"/>
  <c r="AL158" i="1" s="1"/>
  <c r="U158" i="1"/>
  <c r="T158" i="1"/>
  <c r="S158" i="1"/>
  <c r="R158" i="1"/>
  <c r="Q158" i="1"/>
  <c r="AG158" i="1" s="1"/>
  <c r="O158" i="1"/>
  <c r="AC157" i="1"/>
  <c r="V157" i="1"/>
  <c r="AL157" i="1" s="1"/>
  <c r="U157" i="1"/>
  <c r="AK157" i="1" s="1"/>
  <c r="T157" i="1"/>
  <c r="AJ157" i="1" s="1"/>
  <c r="S157" i="1"/>
  <c r="AI157" i="1" s="1"/>
  <c r="R157" i="1"/>
  <c r="AH157" i="1" s="1"/>
  <c r="Q157" i="1"/>
  <c r="AG157" i="1" s="1"/>
  <c r="O157" i="1"/>
  <c r="AE157" i="1" s="1"/>
  <c r="AK156" i="1"/>
  <c r="AJ156" i="1"/>
  <c r="AC156" i="1"/>
  <c r="V156" i="1"/>
  <c r="AL156" i="1" s="1"/>
  <c r="U156" i="1"/>
  <c r="T156" i="1"/>
  <c r="S156" i="1"/>
  <c r="AI156" i="1" s="1"/>
  <c r="R156" i="1"/>
  <c r="AH156" i="1" s="1"/>
  <c r="Q156" i="1"/>
  <c r="AG156" i="1" s="1"/>
  <c r="O156" i="1"/>
  <c r="AE156" i="1" s="1"/>
  <c r="AH155" i="1"/>
  <c r="AE155" i="1"/>
  <c r="AC155" i="1"/>
  <c r="V155" i="1"/>
  <c r="AL155" i="1" s="1"/>
  <c r="U155" i="1"/>
  <c r="AK155" i="1" s="1"/>
  <c r="T155" i="1"/>
  <c r="AJ155" i="1" s="1"/>
  <c r="S155" i="1"/>
  <c r="AI155" i="1" s="1"/>
  <c r="R155" i="1"/>
  <c r="Q155" i="1"/>
  <c r="AG155" i="1" s="1"/>
  <c r="O155" i="1"/>
  <c r="N155" i="1"/>
  <c r="AD155" i="1" s="1"/>
  <c r="AL154" i="1"/>
  <c r="AC154" i="1"/>
  <c r="V154" i="1"/>
  <c r="U154" i="1"/>
  <c r="AK154" i="1" s="1"/>
  <c r="T154" i="1"/>
  <c r="AJ154" i="1" s="1"/>
  <c r="S154" i="1"/>
  <c r="AI154" i="1" s="1"/>
  <c r="R154" i="1"/>
  <c r="AH154" i="1" s="1"/>
  <c r="Q154" i="1"/>
  <c r="AG154" i="1" s="1"/>
  <c r="O154" i="1"/>
  <c r="AE154" i="1" s="1"/>
  <c r="AJ153" i="1"/>
  <c r="AH153" i="1"/>
  <c r="AC153" i="1"/>
  <c r="V153" i="1"/>
  <c r="AL153" i="1" s="1"/>
  <c r="U153" i="1"/>
  <c r="AK153" i="1" s="1"/>
  <c r="T153" i="1"/>
  <c r="S153" i="1"/>
  <c r="AI153" i="1" s="1"/>
  <c r="R153" i="1"/>
  <c r="Q153" i="1"/>
  <c r="AG153" i="1" s="1"/>
  <c r="P153" i="1"/>
  <c r="AF153" i="1" s="1"/>
  <c r="O153" i="1"/>
  <c r="AE153" i="1" s="1"/>
  <c r="N153" i="1"/>
  <c r="AD153" i="1" s="1"/>
  <c r="AE152" i="1"/>
  <c r="AC152" i="1"/>
  <c r="V152" i="1"/>
  <c r="AL152" i="1" s="1"/>
  <c r="U152" i="1"/>
  <c r="AK152" i="1" s="1"/>
  <c r="T152" i="1"/>
  <c r="AJ152" i="1" s="1"/>
  <c r="S152" i="1"/>
  <c r="AI152" i="1" s="1"/>
  <c r="R152" i="1"/>
  <c r="AH152" i="1" s="1"/>
  <c r="Q152" i="1"/>
  <c r="AG152" i="1" s="1"/>
  <c r="O152" i="1"/>
  <c r="AL151" i="1"/>
  <c r="AJ151" i="1"/>
  <c r="AC151" i="1"/>
  <c r="V151" i="1"/>
  <c r="U151" i="1"/>
  <c r="AK151" i="1" s="1"/>
  <c r="T151" i="1"/>
  <c r="S151" i="1"/>
  <c r="AI151" i="1" s="1"/>
  <c r="R151" i="1"/>
  <c r="AH151" i="1" s="1"/>
  <c r="Q151" i="1"/>
  <c r="AG151" i="1" s="1"/>
  <c r="P151" i="1"/>
  <c r="AF151" i="1" s="1"/>
  <c r="O151" i="1"/>
  <c r="AE151" i="1" s="1"/>
  <c r="N151" i="1"/>
  <c r="AD151" i="1" s="1"/>
  <c r="AH150" i="1"/>
  <c r="AG150" i="1"/>
  <c r="AE150" i="1"/>
  <c r="AC150" i="1"/>
  <c r="V150" i="1"/>
  <c r="AL150" i="1" s="1"/>
  <c r="U150" i="1"/>
  <c r="AK150" i="1" s="1"/>
  <c r="T150" i="1"/>
  <c r="AJ150" i="1" s="1"/>
  <c r="S150" i="1"/>
  <c r="AI150" i="1" s="1"/>
  <c r="R150" i="1"/>
  <c r="Q150" i="1"/>
  <c r="O150" i="1"/>
  <c r="AL149" i="1"/>
  <c r="AK149" i="1"/>
  <c r="AC149" i="1"/>
  <c r="V149" i="1"/>
  <c r="U149" i="1"/>
  <c r="T149" i="1"/>
  <c r="AJ149" i="1" s="1"/>
  <c r="S149" i="1"/>
  <c r="AI149" i="1" s="1"/>
  <c r="R149" i="1"/>
  <c r="AH149" i="1" s="1"/>
  <c r="Q149" i="1"/>
  <c r="AG149" i="1" s="1"/>
  <c r="P149" i="1"/>
  <c r="AF149" i="1" s="1"/>
  <c r="O149" i="1"/>
  <c r="AE149" i="1" s="1"/>
  <c r="AJ148" i="1"/>
  <c r="AI148" i="1"/>
  <c r="AG148" i="1"/>
  <c r="AE148" i="1"/>
  <c r="AC148" i="1"/>
  <c r="V148" i="1"/>
  <c r="AL148" i="1" s="1"/>
  <c r="U148" i="1"/>
  <c r="AK148" i="1" s="1"/>
  <c r="T148" i="1"/>
  <c r="S148" i="1"/>
  <c r="R148" i="1"/>
  <c r="AH148" i="1" s="1"/>
  <c r="Q148" i="1"/>
  <c r="O148" i="1"/>
  <c r="AE147" i="1"/>
  <c r="AC147" i="1"/>
  <c r="V147" i="1"/>
  <c r="AL147" i="1" s="1"/>
  <c r="U147" i="1"/>
  <c r="AK147" i="1" s="1"/>
  <c r="T147" i="1"/>
  <c r="AJ147" i="1" s="1"/>
  <c r="S147" i="1"/>
  <c r="AI147" i="1" s="1"/>
  <c r="R147" i="1"/>
  <c r="AH147" i="1" s="1"/>
  <c r="Q147" i="1"/>
  <c r="AG147" i="1" s="1"/>
  <c r="O147" i="1"/>
  <c r="AL146" i="1"/>
  <c r="AI146" i="1"/>
  <c r="AG146" i="1"/>
  <c r="AC146" i="1"/>
  <c r="V146" i="1"/>
  <c r="U146" i="1"/>
  <c r="AK146" i="1" s="1"/>
  <c r="T146" i="1"/>
  <c r="AJ146" i="1" s="1"/>
  <c r="S146" i="1"/>
  <c r="R146" i="1"/>
  <c r="AH146" i="1" s="1"/>
  <c r="Q146" i="1"/>
  <c r="O146" i="1"/>
  <c r="AE146" i="1" s="1"/>
  <c r="AK145" i="1"/>
  <c r="AC145" i="1"/>
  <c r="V145" i="1"/>
  <c r="AL145" i="1" s="1"/>
  <c r="U145" i="1"/>
  <c r="T145" i="1"/>
  <c r="AJ145" i="1" s="1"/>
  <c r="S145" i="1"/>
  <c r="AI145" i="1" s="1"/>
  <c r="R145" i="1"/>
  <c r="AH145" i="1" s="1"/>
  <c r="Q145" i="1"/>
  <c r="AG145" i="1" s="1"/>
  <c r="O145" i="1"/>
  <c r="AE145" i="1" s="1"/>
  <c r="AK144" i="1"/>
  <c r="AC144" i="1"/>
  <c r="V144" i="1"/>
  <c r="AL144" i="1" s="1"/>
  <c r="U144" i="1"/>
  <c r="T144" i="1"/>
  <c r="AJ144" i="1" s="1"/>
  <c r="S144" i="1"/>
  <c r="AI144" i="1" s="1"/>
  <c r="R144" i="1"/>
  <c r="AH144" i="1" s="1"/>
  <c r="Q144" i="1"/>
  <c r="AG144" i="1" s="1"/>
  <c r="O144" i="1"/>
  <c r="AE144" i="1" s="1"/>
  <c r="AC143" i="1"/>
  <c r="V143" i="1"/>
  <c r="AL143" i="1" s="1"/>
  <c r="U143" i="1"/>
  <c r="AK143" i="1" s="1"/>
  <c r="T143" i="1"/>
  <c r="AJ143" i="1" s="1"/>
  <c r="S143" i="1"/>
  <c r="AI143" i="1" s="1"/>
  <c r="R143" i="1"/>
  <c r="AH143" i="1" s="1"/>
  <c r="Q143" i="1"/>
  <c r="AG143" i="1" s="1"/>
  <c r="O143" i="1"/>
  <c r="AE143" i="1" s="1"/>
  <c r="N143" i="1"/>
  <c r="AD143" i="1" s="1"/>
  <c r="AK142" i="1"/>
  <c r="AJ142" i="1"/>
  <c r="AC142" i="1"/>
  <c r="V142" i="1"/>
  <c r="AL142" i="1" s="1"/>
  <c r="U142" i="1"/>
  <c r="T142" i="1"/>
  <c r="S142" i="1"/>
  <c r="AI142" i="1" s="1"/>
  <c r="R142" i="1"/>
  <c r="AH142" i="1" s="1"/>
  <c r="Q142" i="1"/>
  <c r="AG142" i="1" s="1"/>
  <c r="O142" i="1"/>
  <c r="AE142" i="1" s="1"/>
  <c r="AJ141" i="1"/>
  <c r="AH141" i="1"/>
  <c r="AC141" i="1"/>
  <c r="V141" i="1"/>
  <c r="AL141" i="1" s="1"/>
  <c r="U141" i="1"/>
  <c r="AK141" i="1" s="1"/>
  <c r="T141" i="1"/>
  <c r="S141" i="1"/>
  <c r="AI141" i="1" s="1"/>
  <c r="R141" i="1"/>
  <c r="Q141" i="1"/>
  <c r="AG141" i="1" s="1"/>
  <c r="P141" i="1"/>
  <c r="AF141" i="1" s="1"/>
  <c r="O141" i="1"/>
  <c r="AE141" i="1" s="1"/>
  <c r="N141" i="1"/>
  <c r="AD141" i="1" s="1"/>
  <c r="AJ140" i="1"/>
  <c r="AG140" i="1"/>
  <c r="AC140" i="1"/>
  <c r="V140" i="1"/>
  <c r="AL140" i="1" s="1"/>
  <c r="U140" i="1"/>
  <c r="AK140" i="1" s="1"/>
  <c r="T140" i="1"/>
  <c r="S140" i="1"/>
  <c r="AI140" i="1" s="1"/>
  <c r="R140" i="1"/>
  <c r="AH140" i="1" s="1"/>
  <c r="Q140" i="1"/>
  <c r="O140" i="1"/>
  <c r="AE140" i="1" s="1"/>
  <c r="AJ139" i="1"/>
  <c r="AE139" i="1"/>
  <c r="AC139" i="1"/>
  <c r="V139" i="1"/>
  <c r="AL139" i="1" s="1"/>
  <c r="U139" i="1"/>
  <c r="AK139" i="1" s="1"/>
  <c r="T139" i="1"/>
  <c r="S139" i="1"/>
  <c r="AI139" i="1" s="1"/>
  <c r="R139" i="1"/>
  <c r="AH139" i="1" s="1"/>
  <c r="Q139" i="1"/>
  <c r="AG139" i="1" s="1"/>
  <c r="P139" i="1"/>
  <c r="AF139" i="1" s="1"/>
  <c r="O139" i="1"/>
  <c r="N139" i="1"/>
  <c r="AD139" i="1" s="1"/>
  <c r="AE138" i="1"/>
  <c r="AC138" i="1"/>
  <c r="V138" i="1"/>
  <c r="AL138" i="1" s="1"/>
  <c r="U138" i="1"/>
  <c r="AK138" i="1" s="1"/>
  <c r="T138" i="1"/>
  <c r="AJ138" i="1" s="1"/>
  <c r="S138" i="1"/>
  <c r="AI138" i="1" s="1"/>
  <c r="R138" i="1"/>
  <c r="AH138" i="1" s="1"/>
  <c r="Q138" i="1"/>
  <c r="AG138" i="1" s="1"/>
  <c r="O138" i="1"/>
  <c r="AL137" i="1"/>
  <c r="AJ137" i="1"/>
  <c r="AE137" i="1"/>
  <c r="AC137" i="1"/>
  <c r="V137" i="1"/>
  <c r="U137" i="1"/>
  <c r="AK137" i="1" s="1"/>
  <c r="T137" i="1"/>
  <c r="S137" i="1"/>
  <c r="AI137" i="1" s="1"/>
  <c r="R137" i="1"/>
  <c r="AH137" i="1" s="1"/>
  <c r="Q137" i="1"/>
  <c r="AG137" i="1" s="1"/>
  <c r="P137" i="1"/>
  <c r="AF137" i="1" s="1"/>
  <c r="O137" i="1"/>
  <c r="AG136" i="1"/>
  <c r="AC136" i="1"/>
  <c r="V136" i="1"/>
  <c r="AL136" i="1" s="1"/>
  <c r="U136" i="1"/>
  <c r="AK136" i="1" s="1"/>
  <c r="T136" i="1"/>
  <c r="AJ136" i="1" s="1"/>
  <c r="S136" i="1"/>
  <c r="AI136" i="1" s="1"/>
  <c r="R136" i="1"/>
  <c r="AH136" i="1" s="1"/>
  <c r="Q136" i="1"/>
  <c r="O136" i="1"/>
  <c r="AE136" i="1" s="1"/>
  <c r="AL135" i="1"/>
  <c r="AJ135" i="1"/>
  <c r="AC135" i="1"/>
  <c r="V135" i="1"/>
  <c r="U135" i="1"/>
  <c r="AK135" i="1" s="1"/>
  <c r="T135" i="1"/>
  <c r="S135" i="1"/>
  <c r="AI135" i="1" s="1"/>
  <c r="R135" i="1"/>
  <c r="AH135" i="1" s="1"/>
  <c r="Q135" i="1"/>
  <c r="AG135" i="1" s="1"/>
  <c r="P135" i="1"/>
  <c r="AF135" i="1" s="1"/>
  <c r="O135" i="1"/>
  <c r="AE135" i="1" s="1"/>
  <c r="N135" i="1"/>
  <c r="AD135" i="1" s="1"/>
  <c r="AG134" i="1"/>
  <c r="AD134" i="1"/>
  <c r="AC134" i="1"/>
  <c r="V134" i="1"/>
  <c r="AL134" i="1" s="1"/>
  <c r="U134" i="1"/>
  <c r="AK134" i="1" s="1"/>
  <c r="T134" i="1"/>
  <c r="AJ134" i="1" s="1"/>
  <c r="S134" i="1"/>
  <c r="AI134" i="1" s="1"/>
  <c r="R134" i="1"/>
  <c r="AH134" i="1" s="1"/>
  <c r="Q134" i="1"/>
  <c r="P134" i="1"/>
  <c r="AF134" i="1" s="1"/>
  <c r="O134" i="1"/>
  <c r="AE134" i="1" s="1"/>
  <c r="N134" i="1"/>
  <c r="AK133" i="1"/>
  <c r="AH133" i="1"/>
  <c r="AC133" i="1"/>
  <c r="V133" i="1"/>
  <c r="AL133" i="1" s="1"/>
  <c r="U133" i="1"/>
  <c r="T133" i="1"/>
  <c r="AJ133" i="1" s="1"/>
  <c r="S133" i="1"/>
  <c r="AI133" i="1" s="1"/>
  <c r="R133" i="1"/>
  <c r="Q133" i="1"/>
  <c r="AG133" i="1" s="1"/>
  <c r="P133" i="1"/>
  <c r="AF133" i="1" s="1"/>
  <c r="O133" i="1"/>
  <c r="AE133" i="1" s="1"/>
  <c r="N133" i="1"/>
  <c r="AD133" i="1" s="1"/>
  <c r="AF132" i="1"/>
  <c r="AC132" i="1"/>
  <c r="V132" i="1"/>
  <c r="AL132" i="1" s="1"/>
  <c r="U132" i="1"/>
  <c r="AK132" i="1" s="1"/>
  <c r="T132" i="1"/>
  <c r="AJ132" i="1" s="1"/>
  <c r="S132" i="1"/>
  <c r="AI132" i="1" s="1"/>
  <c r="R132" i="1"/>
  <c r="AH132" i="1" s="1"/>
  <c r="Q132" i="1"/>
  <c r="AG132" i="1" s="1"/>
  <c r="P132" i="1"/>
  <c r="O132" i="1"/>
  <c r="AE132" i="1" s="1"/>
  <c r="N132" i="1"/>
  <c r="AD132" i="1" s="1"/>
  <c r="AJ131" i="1"/>
  <c r="AC131" i="1"/>
  <c r="V131" i="1"/>
  <c r="AL131" i="1" s="1"/>
  <c r="U131" i="1"/>
  <c r="AK131" i="1" s="1"/>
  <c r="T131" i="1"/>
  <c r="S131" i="1"/>
  <c r="AI131" i="1" s="1"/>
  <c r="R131" i="1"/>
  <c r="AH131" i="1" s="1"/>
  <c r="Q131" i="1"/>
  <c r="AG131" i="1" s="1"/>
  <c r="P131" i="1"/>
  <c r="AF131" i="1" s="1"/>
  <c r="O131" i="1"/>
  <c r="AE131" i="1" s="1"/>
  <c r="N131" i="1"/>
  <c r="AD131" i="1" s="1"/>
  <c r="AJ130" i="1"/>
  <c r="AE130" i="1"/>
  <c r="AC130" i="1"/>
  <c r="V130" i="1"/>
  <c r="AL130" i="1" s="1"/>
  <c r="U130" i="1"/>
  <c r="AK130" i="1" s="1"/>
  <c r="T130" i="1"/>
  <c r="S130" i="1"/>
  <c r="AI130" i="1" s="1"/>
  <c r="R130" i="1"/>
  <c r="AH130" i="1" s="1"/>
  <c r="Q130" i="1"/>
  <c r="AG130" i="1" s="1"/>
  <c r="P130" i="1"/>
  <c r="AF130" i="1" s="1"/>
  <c r="O130" i="1"/>
  <c r="N130" i="1"/>
  <c r="AD130" i="1" s="1"/>
  <c r="AL129" i="1"/>
  <c r="AE129" i="1"/>
  <c r="AC129" i="1"/>
  <c r="V129" i="1"/>
  <c r="U129" i="1"/>
  <c r="AK129" i="1" s="1"/>
  <c r="T129" i="1"/>
  <c r="AJ129" i="1" s="1"/>
  <c r="S129" i="1"/>
  <c r="AI129" i="1" s="1"/>
  <c r="R129" i="1"/>
  <c r="AH129" i="1" s="1"/>
  <c r="Q129" i="1"/>
  <c r="AG129" i="1" s="1"/>
  <c r="P129" i="1"/>
  <c r="AF129" i="1" s="1"/>
  <c r="O129" i="1"/>
  <c r="N129" i="1"/>
  <c r="AD129" i="1" s="1"/>
  <c r="AL128" i="1"/>
  <c r="AG128" i="1"/>
  <c r="AC128" i="1"/>
  <c r="V128" i="1"/>
  <c r="U128" i="1"/>
  <c r="AK128" i="1" s="1"/>
  <c r="T128" i="1"/>
  <c r="AJ128" i="1" s="1"/>
  <c r="S128" i="1"/>
  <c r="AI128" i="1" s="1"/>
  <c r="R128" i="1"/>
  <c r="AH128" i="1" s="1"/>
  <c r="Q128" i="1"/>
  <c r="P128" i="1"/>
  <c r="AF128" i="1" s="1"/>
  <c r="O128" i="1"/>
  <c r="AE128" i="1" s="1"/>
  <c r="N128" i="1"/>
  <c r="AD128" i="1" s="1"/>
  <c r="AL127" i="1"/>
  <c r="AG127" i="1"/>
  <c r="AC127" i="1"/>
  <c r="V127" i="1"/>
  <c r="U127" i="1"/>
  <c r="AK127" i="1" s="1"/>
  <c r="T127" i="1"/>
  <c r="AJ127" i="1" s="1"/>
  <c r="S127" i="1"/>
  <c r="AI127" i="1" s="1"/>
  <c r="R127" i="1"/>
  <c r="AH127" i="1" s="1"/>
  <c r="Q127" i="1"/>
  <c r="P127" i="1"/>
  <c r="AF127" i="1" s="1"/>
  <c r="O127" i="1"/>
  <c r="AE127" i="1" s="1"/>
  <c r="N127" i="1"/>
  <c r="AD127" i="1" s="1"/>
  <c r="AI126" i="1"/>
  <c r="AC126" i="1"/>
  <c r="V126" i="1"/>
  <c r="AL126" i="1" s="1"/>
  <c r="U126" i="1"/>
  <c r="AK126" i="1" s="1"/>
  <c r="T126" i="1"/>
  <c r="AJ126" i="1" s="1"/>
  <c r="S126" i="1"/>
  <c r="R126" i="1"/>
  <c r="AH126" i="1" s="1"/>
  <c r="Q126" i="1"/>
  <c r="AG126" i="1" s="1"/>
  <c r="P126" i="1"/>
  <c r="AF126" i="1" s="1"/>
  <c r="O126" i="1"/>
  <c r="AE126" i="1" s="1"/>
  <c r="N126" i="1"/>
  <c r="AD126" i="1" s="1"/>
  <c r="AJ125" i="1"/>
  <c r="AD125" i="1"/>
  <c r="AC125" i="1"/>
  <c r="V125" i="1"/>
  <c r="AL125" i="1" s="1"/>
  <c r="U125" i="1"/>
  <c r="AK125" i="1" s="1"/>
  <c r="T125" i="1"/>
  <c r="S125" i="1"/>
  <c r="AI125" i="1" s="1"/>
  <c r="R125" i="1"/>
  <c r="AH125" i="1" s="1"/>
  <c r="Q125" i="1"/>
  <c r="AG125" i="1" s="1"/>
  <c r="P125" i="1"/>
  <c r="AF125" i="1" s="1"/>
  <c r="O125" i="1"/>
  <c r="AE125" i="1" s="1"/>
  <c r="N125" i="1"/>
  <c r="AK124" i="1"/>
  <c r="AJ124" i="1"/>
  <c r="AI124" i="1"/>
  <c r="AC124" i="1"/>
  <c r="V124" i="1"/>
  <c r="AL124" i="1" s="1"/>
  <c r="U124" i="1"/>
  <c r="T124" i="1"/>
  <c r="S124" i="1"/>
  <c r="R124" i="1"/>
  <c r="AH124" i="1" s="1"/>
  <c r="Q124" i="1"/>
  <c r="AG124" i="1" s="1"/>
  <c r="P124" i="1"/>
  <c r="AF124" i="1" s="1"/>
  <c r="O124" i="1"/>
  <c r="AE124" i="1" s="1"/>
  <c r="N124" i="1"/>
  <c r="AD124" i="1" s="1"/>
  <c r="AF123" i="1"/>
  <c r="AE123" i="1"/>
  <c r="AC123" i="1"/>
  <c r="V123" i="1"/>
  <c r="AL123" i="1" s="1"/>
  <c r="U123" i="1"/>
  <c r="AK123" i="1" s="1"/>
  <c r="T123" i="1"/>
  <c r="AJ123" i="1" s="1"/>
  <c r="S123" i="1"/>
  <c r="AI123" i="1" s="1"/>
  <c r="R123" i="1"/>
  <c r="AH123" i="1" s="1"/>
  <c r="Q123" i="1"/>
  <c r="AG123" i="1" s="1"/>
  <c r="P123" i="1"/>
  <c r="O123" i="1"/>
  <c r="N123" i="1"/>
  <c r="AD123" i="1" s="1"/>
  <c r="AK122" i="1"/>
  <c r="AC122" i="1"/>
  <c r="V122" i="1"/>
  <c r="AL122" i="1" s="1"/>
  <c r="U122" i="1"/>
  <c r="T122" i="1"/>
  <c r="AJ122" i="1" s="1"/>
  <c r="S122" i="1"/>
  <c r="AI122" i="1" s="1"/>
  <c r="R122" i="1"/>
  <c r="AH122" i="1" s="1"/>
  <c r="Q122" i="1"/>
  <c r="AG122" i="1" s="1"/>
  <c r="P122" i="1"/>
  <c r="AF122" i="1" s="1"/>
  <c r="O122" i="1"/>
  <c r="AE122" i="1" s="1"/>
  <c r="N122" i="1"/>
  <c r="AD122" i="1" s="1"/>
  <c r="AH121" i="1"/>
  <c r="AF121" i="1"/>
  <c r="AC121" i="1"/>
  <c r="V121" i="1"/>
  <c r="AL121" i="1" s="1"/>
  <c r="U121" i="1"/>
  <c r="AK121" i="1" s="1"/>
  <c r="T121" i="1"/>
  <c r="AJ121" i="1" s="1"/>
  <c r="S121" i="1"/>
  <c r="AI121" i="1" s="1"/>
  <c r="R121" i="1"/>
  <c r="Q121" i="1"/>
  <c r="AG121" i="1" s="1"/>
  <c r="P121" i="1"/>
  <c r="O121" i="1"/>
  <c r="AE121" i="1" s="1"/>
  <c r="N121" i="1"/>
  <c r="AD121" i="1" s="1"/>
  <c r="AC120" i="1"/>
  <c r="V120" i="1"/>
  <c r="AL120" i="1" s="1"/>
  <c r="U120" i="1"/>
  <c r="AK120" i="1" s="1"/>
  <c r="T120" i="1"/>
  <c r="AJ120" i="1" s="1"/>
  <c r="S120" i="1"/>
  <c r="AI120" i="1" s="1"/>
  <c r="R120" i="1"/>
  <c r="AH120" i="1" s="1"/>
  <c r="Q120" i="1"/>
  <c r="AG120" i="1" s="1"/>
  <c r="P120" i="1"/>
  <c r="AF120" i="1" s="1"/>
  <c r="O120" i="1"/>
  <c r="AE120" i="1" s="1"/>
  <c r="N120" i="1"/>
  <c r="AD120" i="1" s="1"/>
  <c r="AJ119" i="1"/>
  <c r="AC119" i="1"/>
  <c r="V119" i="1"/>
  <c r="AL119" i="1" s="1"/>
  <c r="U119" i="1"/>
  <c r="AK119" i="1" s="1"/>
  <c r="T119" i="1"/>
  <c r="S119" i="1"/>
  <c r="AI119" i="1" s="1"/>
  <c r="R119" i="1"/>
  <c r="AH119" i="1" s="1"/>
  <c r="Q119" i="1"/>
  <c r="AG119" i="1" s="1"/>
  <c r="P119" i="1"/>
  <c r="AF119" i="1" s="1"/>
  <c r="O119" i="1"/>
  <c r="AE119" i="1" s="1"/>
  <c r="N119" i="1"/>
  <c r="AD119" i="1" s="1"/>
  <c r="AJ118" i="1"/>
  <c r="AI118" i="1"/>
  <c r="AE118" i="1"/>
  <c r="AC118" i="1"/>
  <c r="V118" i="1"/>
  <c r="AL118" i="1" s="1"/>
  <c r="U118" i="1"/>
  <c r="AK118" i="1" s="1"/>
  <c r="T118" i="1"/>
  <c r="S118" i="1"/>
  <c r="R118" i="1"/>
  <c r="AH118" i="1" s="1"/>
  <c r="Q118" i="1"/>
  <c r="AG118" i="1" s="1"/>
  <c r="P118" i="1"/>
  <c r="AF118" i="1" s="1"/>
  <c r="O118" i="1"/>
  <c r="N118" i="1"/>
  <c r="AD118" i="1" s="1"/>
  <c r="AL117" i="1"/>
  <c r="AC117" i="1"/>
  <c r="V117" i="1"/>
  <c r="U117" i="1"/>
  <c r="AK117" i="1" s="1"/>
  <c r="T117" i="1"/>
  <c r="AJ117" i="1" s="1"/>
  <c r="S117" i="1"/>
  <c r="AI117" i="1" s="1"/>
  <c r="R117" i="1"/>
  <c r="AH117" i="1" s="1"/>
  <c r="Q117" i="1"/>
  <c r="AG117" i="1" s="1"/>
  <c r="P117" i="1"/>
  <c r="AF117" i="1" s="1"/>
  <c r="O117" i="1"/>
  <c r="AE117" i="1" s="1"/>
  <c r="N117" i="1"/>
  <c r="AD117" i="1" s="1"/>
  <c r="AG116" i="1"/>
  <c r="AF116" i="1"/>
  <c r="AE116" i="1"/>
  <c r="AC116" i="1"/>
  <c r="V116" i="1"/>
  <c r="AL116" i="1" s="1"/>
  <c r="U116" i="1"/>
  <c r="AK116" i="1" s="1"/>
  <c r="T116" i="1"/>
  <c r="AJ116" i="1" s="1"/>
  <c r="S116" i="1"/>
  <c r="AI116" i="1" s="1"/>
  <c r="R116" i="1"/>
  <c r="AH116" i="1" s="1"/>
  <c r="Q116" i="1"/>
  <c r="P116" i="1"/>
  <c r="O116" i="1"/>
  <c r="N116" i="1"/>
  <c r="AD116" i="1" s="1"/>
  <c r="AL115" i="1"/>
  <c r="AC115" i="1"/>
  <c r="V115" i="1"/>
  <c r="U115" i="1"/>
  <c r="AK115" i="1" s="1"/>
  <c r="T115" i="1"/>
  <c r="AJ115" i="1" s="1"/>
  <c r="S115" i="1"/>
  <c r="AI115" i="1" s="1"/>
  <c r="R115" i="1"/>
  <c r="AH115" i="1" s="1"/>
  <c r="Q115" i="1"/>
  <c r="AG115" i="1" s="1"/>
  <c r="P115" i="1"/>
  <c r="AF115" i="1" s="1"/>
  <c r="O115" i="1"/>
  <c r="AE115" i="1" s="1"/>
  <c r="N115" i="1"/>
  <c r="AD115" i="1" s="1"/>
  <c r="AI114" i="1"/>
  <c r="AC114" i="1"/>
  <c r="V114" i="1"/>
  <c r="AL114" i="1" s="1"/>
  <c r="U114" i="1"/>
  <c r="AK114" i="1" s="1"/>
  <c r="T114" i="1"/>
  <c r="AJ114" i="1" s="1"/>
  <c r="S114" i="1"/>
  <c r="R114" i="1"/>
  <c r="AH114" i="1" s="1"/>
  <c r="Q114" i="1"/>
  <c r="AG114" i="1" s="1"/>
  <c r="P114" i="1"/>
  <c r="AF114" i="1" s="1"/>
  <c r="O114" i="1"/>
  <c r="AE114" i="1" s="1"/>
  <c r="N114" i="1"/>
  <c r="AD114" i="1" s="1"/>
  <c r="AD113" i="1"/>
  <c r="AC113" i="1"/>
  <c r="V113" i="1"/>
  <c r="AL113" i="1" s="1"/>
  <c r="U113" i="1"/>
  <c r="AK113" i="1" s="1"/>
  <c r="T113" i="1"/>
  <c r="AJ113" i="1" s="1"/>
  <c r="S113" i="1"/>
  <c r="AI113" i="1" s="1"/>
  <c r="R113" i="1"/>
  <c r="AH113" i="1" s="1"/>
  <c r="Q113" i="1"/>
  <c r="AG113" i="1" s="1"/>
  <c r="P113" i="1"/>
  <c r="AF113" i="1" s="1"/>
  <c r="O113" i="1"/>
  <c r="AE113" i="1" s="1"/>
  <c r="N113" i="1"/>
  <c r="AK112" i="1"/>
  <c r="AC112" i="1"/>
  <c r="V112" i="1"/>
  <c r="AL112" i="1" s="1"/>
  <c r="U112" i="1"/>
  <c r="T112" i="1"/>
  <c r="AJ112" i="1" s="1"/>
  <c r="S112" i="1"/>
  <c r="AI112" i="1" s="1"/>
  <c r="R112" i="1"/>
  <c r="AH112" i="1" s="1"/>
  <c r="Q112" i="1"/>
  <c r="AG112" i="1" s="1"/>
  <c r="P112" i="1"/>
  <c r="AF112" i="1" s="1"/>
  <c r="O112" i="1"/>
  <c r="AE112" i="1" s="1"/>
  <c r="N112" i="1"/>
  <c r="AD112" i="1" s="1"/>
  <c r="AF111" i="1"/>
  <c r="AC111" i="1"/>
  <c r="V111" i="1"/>
  <c r="AL111" i="1" s="1"/>
  <c r="U111" i="1"/>
  <c r="AK111" i="1" s="1"/>
  <c r="T111" i="1"/>
  <c r="AJ111" i="1" s="1"/>
  <c r="S111" i="1"/>
  <c r="AI111" i="1" s="1"/>
  <c r="R111" i="1"/>
  <c r="AH111" i="1" s="1"/>
  <c r="Q111" i="1"/>
  <c r="AG111" i="1" s="1"/>
  <c r="P111" i="1"/>
  <c r="O111" i="1"/>
  <c r="AE111" i="1" s="1"/>
  <c r="N111" i="1"/>
  <c r="AD111" i="1" s="1"/>
  <c r="AK110" i="1"/>
  <c r="AJ110" i="1"/>
  <c r="AC110" i="1"/>
  <c r="V110" i="1"/>
  <c r="AL110" i="1" s="1"/>
  <c r="U110" i="1"/>
  <c r="T110" i="1"/>
  <c r="S110" i="1"/>
  <c r="AI110" i="1" s="1"/>
  <c r="R110" i="1"/>
  <c r="AH110" i="1" s="1"/>
  <c r="Q110" i="1"/>
  <c r="AG110" i="1" s="1"/>
  <c r="P110" i="1"/>
  <c r="AF110" i="1" s="1"/>
  <c r="O110" i="1"/>
  <c r="AE110" i="1" s="1"/>
  <c r="N110" i="1"/>
  <c r="AD110" i="1" s="1"/>
  <c r="AH109" i="1"/>
  <c r="AF109" i="1"/>
  <c r="AE109" i="1"/>
  <c r="AC109" i="1"/>
  <c r="V109" i="1"/>
  <c r="AL109" i="1" s="1"/>
  <c r="U109" i="1"/>
  <c r="AK109" i="1" s="1"/>
  <c r="T109" i="1"/>
  <c r="AJ109" i="1" s="1"/>
  <c r="S109" i="1"/>
  <c r="AI109" i="1" s="1"/>
  <c r="R109" i="1"/>
  <c r="Q109" i="1"/>
  <c r="AG109" i="1" s="1"/>
  <c r="P109" i="1"/>
  <c r="O109" i="1"/>
  <c r="N109" i="1"/>
  <c r="AD109" i="1" s="1"/>
  <c r="AL108" i="1"/>
  <c r="AC108" i="1"/>
  <c r="V108" i="1"/>
  <c r="U108" i="1"/>
  <c r="AK108" i="1" s="1"/>
  <c r="T108" i="1"/>
  <c r="AJ108" i="1" s="1"/>
  <c r="S108" i="1"/>
  <c r="AI108" i="1" s="1"/>
  <c r="R108" i="1"/>
  <c r="AH108" i="1" s="1"/>
  <c r="Q108" i="1"/>
  <c r="AG108" i="1" s="1"/>
  <c r="P108" i="1"/>
  <c r="AF108" i="1" s="1"/>
  <c r="O108" i="1"/>
  <c r="AE108" i="1" s="1"/>
  <c r="N108" i="1"/>
  <c r="AD108" i="1" s="1"/>
  <c r="AJ107" i="1"/>
  <c r="AH107" i="1"/>
  <c r="AG107" i="1"/>
  <c r="AC107" i="1"/>
  <c r="V107" i="1"/>
  <c r="AL107" i="1" s="1"/>
  <c r="U107" i="1"/>
  <c r="AK107" i="1" s="1"/>
  <c r="T107" i="1"/>
  <c r="S107" i="1"/>
  <c r="AI107" i="1" s="1"/>
  <c r="R107" i="1"/>
  <c r="Q107" i="1"/>
  <c r="P107" i="1"/>
  <c r="AF107" i="1" s="1"/>
  <c r="O107" i="1"/>
  <c r="AE107" i="1" s="1"/>
  <c r="N107" i="1"/>
  <c r="AD107" i="1" s="1"/>
  <c r="AJ106" i="1"/>
  <c r="AE106" i="1"/>
  <c r="AC106" i="1"/>
  <c r="V106" i="1"/>
  <c r="AL106" i="1" s="1"/>
  <c r="U106" i="1"/>
  <c r="AK106" i="1" s="1"/>
  <c r="T106" i="1"/>
  <c r="S106" i="1"/>
  <c r="AI106" i="1" s="1"/>
  <c r="R106" i="1"/>
  <c r="AH106" i="1" s="1"/>
  <c r="Q106" i="1"/>
  <c r="AG106" i="1" s="1"/>
  <c r="P106" i="1"/>
  <c r="AF106" i="1" s="1"/>
  <c r="O106" i="1"/>
  <c r="N106" i="1"/>
  <c r="AD106" i="1" s="1"/>
  <c r="AL105" i="1"/>
  <c r="AI105" i="1"/>
  <c r="AC105" i="1"/>
  <c r="V105" i="1"/>
  <c r="U105" i="1"/>
  <c r="AK105" i="1" s="1"/>
  <c r="T105" i="1"/>
  <c r="AJ105" i="1" s="1"/>
  <c r="S105" i="1"/>
  <c r="R105" i="1"/>
  <c r="AH105" i="1" s="1"/>
  <c r="Q105" i="1"/>
  <c r="AG105" i="1" s="1"/>
  <c r="P105" i="1"/>
  <c r="AF105" i="1" s="1"/>
  <c r="O105" i="1"/>
  <c r="AE105" i="1" s="1"/>
  <c r="N105" i="1"/>
  <c r="AD105" i="1" s="1"/>
  <c r="AG104" i="1"/>
  <c r="AE104" i="1"/>
  <c r="AD104" i="1"/>
  <c r="AC104" i="1"/>
  <c r="V104" i="1"/>
  <c r="AL104" i="1" s="1"/>
  <c r="U104" i="1"/>
  <c r="AK104" i="1" s="1"/>
  <c r="T104" i="1"/>
  <c r="AJ104" i="1" s="1"/>
  <c r="S104" i="1"/>
  <c r="AI104" i="1" s="1"/>
  <c r="R104" i="1"/>
  <c r="AH104" i="1" s="1"/>
  <c r="Q104" i="1"/>
  <c r="P104" i="1"/>
  <c r="AF104" i="1" s="1"/>
  <c r="O104" i="1"/>
  <c r="N104" i="1"/>
  <c r="AC103" i="1"/>
  <c r="V103" i="1"/>
  <c r="AL103" i="1" s="1"/>
  <c r="U103" i="1"/>
  <c r="AK103" i="1" s="1"/>
  <c r="T103" i="1"/>
  <c r="AJ103" i="1" s="1"/>
  <c r="S103" i="1"/>
  <c r="AI103" i="1" s="1"/>
  <c r="R103" i="1"/>
  <c r="AH103" i="1" s="1"/>
  <c r="Q103" i="1"/>
  <c r="AG103" i="1" s="1"/>
  <c r="P103" i="1"/>
  <c r="AF103" i="1" s="1"/>
  <c r="O103" i="1"/>
  <c r="AE103" i="1" s="1"/>
  <c r="N103" i="1"/>
  <c r="AD103" i="1" s="1"/>
  <c r="AI102" i="1"/>
  <c r="AG102" i="1"/>
  <c r="AC102" i="1"/>
  <c r="V102" i="1"/>
  <c r="AL102" i="1" s="1"/>
  <c r="U102" i="1"/>
  <c r="AK102" i="1" s="1"/>
  <c r="T102" i="1"/>
  <c r="AJ102" i="1" s="1"/>
  <c r="S102" i="1"/>
  <c r="R102" i="1"/>
  <c r="AH102" i="1" s="1"/>
  <c r="Q102" i="1"/>
  <c r="P102" i="1"/>
  <c r="AF102" i="1" s="1"/>
  <c r="O102" i="1"/>
  <c r="AE102" i="1" s="1"/>
  <c r="N102" i="1"/>
  <c r="AD102" i="1" s="1"/>
  <c r="AD101" i="1"/>
  <c r="AC101" i="1"/>
  <c r="V101" i="1"/>
  <c r="AL101" i="1" s="1"/>
  <c r="U101" i="1"/>
  <c r="AK101" i="1" s="1"/>
  <c r="T101" i="1"/>
  <c r="AJ101" i="1" s="1"/>
  <c r="S101" i="1"/>
  <c r="AI101" i="1" s="1"/>
  <c r="R101" i="1"/>
  <c r="AH101" i="1" s="1"/>
  <c r="Q101" i="1"/>
  <c r="AG101" i="1" s="1"/>
  <c r="P101" i="1"/>
  <c r="AF101" i="1" s="1"/>
  <c r="O101" i="1"/>
  <c r="AE101" i="1" s="1"/>
  <c r="N101" i="1"/>
  <c r="AK100" i="1"/>
  <c r="AC100" i="1"/>
  <c r="V100" i="1"/>
  <c r="AL100" i="1" s="1"/>
  <c r="U100" i="1"/>
  <c r="T100" i="1"/>
  <c r="AJ100" i="1" s="1"/>
  <c r="S100" i="1"/>
  <c r="AI100" i="1" s="1"/>
  <c r="R100" i="1"/>
  <c r="AH100" i="1" s="1"/>
  <c r="Q100" i="1"/>
  <c r="AG100" i="1" s="1"/>
  <c r="P100" i="1"/>
  <c r="AF100" i="1" s="1"/>
  <c r="O100" i="1"/>
  <c r="AE100" i="1" s="1"/>
  <c r="N100" i="1"/>
  <c r="AD100" i="1" s="1"/>
  <c r="AF99" i="1"/>
  <c r="AC99" i="1"/>
  <c r="V99" i="1"/>
  <c r="AL99" i="1" s="1"/>
  <c r="U99" i="1"/>
  <c r="AK99" i="1" s="1"/>
  <c r="T99" i="1"/>
  <c r="AJ99" i="1" s="1"/>
  <c r="S99" i="1"/>
  <c r="AI99" i="1" s="1"/>
  <c r="R99" i="1"/>
  <c r="AH99" i="1" s="1"/>
  <c r="Q99" i="1"/>
  <c r="AG99" i="1" s="1"/>
  <c r="P99" i="1"/>
  <c r="O99" i="1"/>
  <c r="AE99" i="1" s="1"/>
  <c r="N99" i="1"/>
  <c r="AD99" i="1" s="1"/>
  <c r="AK98" i="1"/>
  <c r="AC98" i="1"/>
  <c r="V98" i="1"/>
  <c r="AL98" i="1" s="1"/>
  <c r="U98" i="1"/>
  <c r="T98" i="1"/>
  <c r="AJ98" i="1" s="1"/>
  <c r="S98" i="1"/>
  <c r="AI98" i="1" s="1"/>
  <c r="R98" i="1"/>
  <c r="AH98" i="1" s="1"/>
  <c r="Q98" i="1"/>
  <c r="AG98" i="1" s="1"/>
  <c r="P98" i="1"/>
  <c r="AF98" i="1" s="1"/>
  <c r="O98" i="1"/>
  <c r="AE98" i="1" s="1"/>
  <c r="N98" i="1"/>
  <c r="AD98" i="1" s="1"/>
  <c r="AH97" i="1"/>
  <c r="AC97" i="1"/>
  <c r="V97" i="1"/>
  <c r="AL97" i="1" s="1"/>
  <c r="U97" i="1"/>
  <c r="AK97" i="1" s="1"/>
  <c r="T97" i="1"/>
  <c r="AJ97" i="1" s="1"/>
  <c r="S97" i="1"/>
  <c r="AI97" i="1" s="1"/>
  <c r="R97" i="1"/>
  <c r="Q97" i="1"/>
  <c r="AG97" i="1" s="1"/>
  <c r="P97" i="1"/>
  <c r="AF97" i="1" s="1"/>
  <c r="O97" i="1"/>
  <c r="AE97" i="1" s="1"/>
  <c r="N97" i="1"/>
  <c r="AD97" i="1" s="1"/>
  <c r="AJ96" i="1"/>
  <c r="AC96" i="1"/>
  <c r="V96" i="1"/>
  <c r="AL96" i="1" s="1"/>
  <c r="U96" i="1"/>
  <c r="AK96" i="1" s="1"/>
  <c r="T96" i="1"/>
  <c r="S96" i="1"/>
  <c r="AI96" i="1" s="1"/>
  <c r="R96" i="1"/>
  <c r="AH96" i="1" s="1"/>
  <c r="Q96" i="1"/>
  <c r="AG96" i="1" s="1"/>
  <c r="P96" i="1"/>
  <c r="AF96" i="1" s="1"/>
  <c r="O96" i="1"/>
  <c r="AE96" i="1" s="1"/>
  <c r="N96" i="1"/>
  <c r="AD96" i="1" s="1"/>
  <c r="AJ95" i="1"/>
  <c r="AC95" i="1"/>
  <c r="V95" i="1"/>
  <c r="AL95" i="1" s="1"/>
  <c r="U95" i="1"/>
  <c r="AK95" i="1" s="1"/>
  <c r="T95" i="1"/>
  <c r="S95" i="1"/>
  <c r="AI95" i="1" s="1"/>
  <c r="R95" i="1"/>
  <c r="AH95" i="1" s="1"/>
  <c r="Q95" i="1"/>
  <c r="AG95" i="1" s="1"/>
  <c r="P95" i="1"/>
  <c r="AF95" i="1" s="1"/>
  <c r="O95" i="1"/>
  <c r="AE95" i="1" s="1"/>
  <c r="N95" i="1"/>
  <c r="AD95" i="1" s="1"/>
  <c r="AJ94" i="1"/>
  <c r="AE94" i="1"/>
  <c r="AC94" i="1"/>
  <c r="V94" i="1"/>
  <c r="AL94" i="1" s="1"/>
  <c r="U94" i="1"/>
  <c r="AK94" i="1" s="1"/>
  <c r="T94" i="1"/>
  <c r="S94" i="1"/>
  <c r="AI94" i="1" s="1"/>
  <c r="R94" i="1"/>
  <c r="AH94" i="1" s="1"/>
  <c r="Q94" i="1"/>
  <c r="AG94" i="1" s="1"/>
  <c r="P94" i="1"/>
  <c r="AF94" i="1" s="1"/>
  <c r="O94" i="1"/>
  <c r="N94" i="1"/>
  <c r="AD94" i="1" s="1"/>
  <c r="AL93" i="1"/>
  <c r="AK93" i="1"/>
  <c r="AC93" i="1"/>
  <c r="V93" i="1"/>
  <c r="U93" i="1"/>
  <c r="T93" i="1"/>
  <c r="AJ93" i="1" s="1"/>
  <c r="S93" i="1"/>
  <c r="AI93" i="1" s="1"/>
  <c r="R93" i="1"/>
  <c r="AH93" i="1" s="1"/>
  <c r="Q93" i="1"/>
  <c r="AG93" i="1" s="1"/>
  <c r="P93" i="1"/>
  <c r="AF93" i="1" s="1"/>
  <c r="O93" i="1"/>
  <c r="AE93" i="1" s="1"/>
  <c r="N93" i="1"/>
  <c r="AD93" i="1" s="1"/>
  <c r="AG92" i="1"/>
  <c r="AE92" i="1"/>
  <c r="AC92" i="1"/>
  <c r="V92" i="1"/>
  <c r="AL92" i="1" s="1"/>
  <c r="U92" i="1"/>
  <c r="AK92" i="1" s="1"/>
  <c r="T92" i="1"/>
  <c r="AJ92" i="1" s="1"/>
  <c r="S92" i="1"/>
  <c r="AI92" i="1" s="1"/>
  <c r="R92" i="1"/>
  <c r="AH92" i="1" s="1"/>
  <c r="Q92" i="1"/>
  <c r="P92" i="1"/>
  <c r="AF92" i="1" s="1"/>
  <c r="O92" i="1"/>
  <c r="N92" i="1"/>
  <c r="AD92" i="1" s="1"/>
  <c r="AL91" i="1"/>
  <c r="AC91" i="1"/>
  <c r="V91" i="1"/>
  <c r="U91" i="1"/>
  <c r="AK91" i="1" s="1"/>
  <c r="T91" i="1"/>
  <c r="AJ91" i="1" s="1"/>
  <c r="S91" i="1"/>
  <c r="AI91" i="1" s="1"/>
  <c r="R91" i="1"/>
  <c r="AH91" i="1" s="1"/>
  <c r="Q91" i="1"/>
  <c r="AG91" i="1" s="1"/>
  <c r="P91" i="1"/>
  <c r="AF91" i="1" s="1"/>
  <c r="O91" i="1"/>
  <c r="AE91" i="1" s="1"/>
  <c r="N91" i="1"/>
  <c r="AD91" i="1" s="1"/>
  <c r="AL90" i="1"/>
  <c r="AK90" i="1"/>
  <c r="AI90" i="1"/>
  <c r="AC90" i="1"/>
  <c r="V90" i="1"/>
  <c r="U90" i="1"/>
  <c r="T90" i="1"/>
  <c r="AJ90" i="1" s="1"/>
  <c r="S90" i="1"/>
  <c r="R90" i="1"/>
  <c r="AH90" i="1" s="1"/>
  <c r="Q90" i="1"/>
  <c r="AG90" i="1" s="1"/>
  <c r="P90" i="1"/>
  <c r="AF90" i="1" s="1"/>
  <c r="O90" i="1"/>
  <c r="AE90" i="1" s="1"/>
  <c r="N90" i="1"/>
  <c r="AD90" i="1" s="1"/>
  <c r="AD89" i="1"/>
  <c r="AC89" i="1"/>
  <c r="V89" i="1"/>
  <c r="AL89" i="1" s="1"/>
  <c r="U89" i="1"/>
  <c r="AK89" i="1" s="1"/>
  <c r="T89" i="1"/>
  <c r="AJ89" i="1" s="1"/>
  <c r="S89" i="1"/>
  <c r="AI89" i="1" s="1"/>
  <c r="R89" i="1"/>
  <c r="AH89" i="1" s="1"/>
  <c r="Q89" i="1"/>
  <c r="AG89" i="1" s="1"/>
  <c r="P89" i="1"/>
  <c r="AF89" i="1" s="1"/>
  <c r="O89" i="1"/>
  <c r="AE89" i="1" s="1"/>
  <c r="N89" i="1"/>
  <c r="AK88" i="1"/>
  <c r="AC88" i="1"/>
  <c r="V88" i="1"/>
  <c r="AL88" i="1" s="1"/>
  <c r="U88" i="1"/>
  <c r="T88" i="1"/>
  <c r="AJ88" i="1" s="1"/>
  <c r="S88" i="1"/>
  <c r="AI88" i="1" s="1"/>
  <c r="R88" i="1"/>
  <c r="AH88" i="1" s="1"/>
  <c r="Q88" i="1"/>
  <c r="AG88" i="1" s="1"/>
  <c r="P88" i="1"/>
  <c r="AF88" i="1" s="1"/>
  <c r="O88" i="1"/>
  <c r="AE88" i="1" s="1"/>
  <c r="N88" i="1"/>
  <c r="AD88" i="1" s="1"/>
  <c r="AF87" i="1"/>
  <c r="AC87" i="1"/>
  <c r="V87" i="1"/>
  <c r="AL87" i="1" s="1"/>
  <c r="U87" i="1"/>
  <c r="AK87" i="1" s="1"/>
  <c r="T87" i="1"/>
  <c r="AJ87" i="1" s="1"/>
  <c r="S87" i="1"/>
  <c r="AI87" i="1" s="1"/>
  <c r="R87" i="1"/>
  <c r="AH87" i="1" s="1"/>
  <c r="Q87" i="1"/>
  <c r="AG87" i="1" s="1"/>
  <c r="P87" i="1"/>
  <c r="O87" i="1"/>
  <c r="AE87" i="1" s="1"/>
  <c r="N87" i="1"/>
  <c r="AD87" i="1" s="1"/>
  <c r="AK86" i="1"/>
  <c r="AJ86" i="1"/>
  <c r="AC86" i="1"/>
  <c r="V86" i="1"/>
  <c r="AL86" i="1" s="1"/>
  <c r="U86" i="1"/>
  <c r="T86" i="1"/>
  <c r="S86" i="1"/>
  <c r="AI86" i="1" s="1"/>
  <c r="R86" i="1"/>
  <c r="AH86" i="1" s="1"/>
  <c r="Q86" i="1"/>
  <c r="AG86" i="1" s="1"/>
  <c r="P86" i="1"/>
  <c r="AF86" i="1" s="1"/>
  <c r="O86" i="1"/>
  <c r="AE86" i="1" s="1"/>
  <c r="N86" i="1"/>
  <c r="AD86" i="1" s="1"/>
  <c r="AH85" i="1"/>
  <c r="AC85" i="1"/>
  <c r="V85" i="1"/>
  <c r="AL85" i="1" s="1"/>
  <c r="U85" i="1"/>
  <c r="AK85" i="1" s="1"/>
  <c r="T85" i="1"/>
  <c r="AJ85" i="1" s="1"/>
  <c r="S85" i="1"/>
  <c r="AI85" i="1" s="1"/>
  <c r="R85" i="1"/>
  <c r="Q85" i="1"/>
  <c r="AG85" i="1" s="1"/>
  <c r="P85" i="1"/>
  <c r="AF85" i="1" s="1"/>
  <c r="O85" i="1"/>
  <c r="AE85" i="1" s="1"/>
  <c r="N85" i="1"/>
  <c r="AD85" i="1" s="1"/>
  <c r="AC84" i="1"/>
  <c r="V84" i="1"/>
  <c r="AL84" i="1" s="1"/>
  <c r="U84" i="1"/>
  <c r="AK84" i="1" s="1"/>
  <c r="T84" i="1"/>
  <c r="AJ84" i="1" s="1"/>
  <c r="S84" i="1"/>
  <c r="AI84" i="1" s="1"/>
  <c r="R84" i="1"/>
  <c r="AH84" i="1" s="1"/>
  <c r="Q84" i="1"/>
  <c r="AG84" i="1" s="1"/>
  <c r="P84" i="1"/>
  <c r="AF84" i="1" s="1"/>
  <c r="O84" i="1"/>
  <c r="AE84" i="1" s="1"/>
  <c r="N84" i="1"/>
  <c r="AD84" i="1" s="1"/>
  <c r="AJ83" i="1"/>
  <c r="AC83" i="1"/>
  <c r="V83" i="1"/>
  <c r="AL83" i="1" s="1"/>
  <c r="U83" i="1"/>
  <c r="AK83" i="1" s="1"/>
  <c r="T83" i="1"/>
  <c r="S83" i="1"/>
  <c r="AI83" i="1" s="1"/>
  <c r="R83" i="1"/>
  <c r="AH83" i="1" s="1"/>
  <c r="Q83" i="1"/>
  <c r="AG83" i="1" s="1"/>
  <c r="P83" i="1"/>
  <c r="AF83" i="1" s="1"/>
  <c r="O83" i="1"/>
  <c r="AE83" i="1" s="1"/>
  <c r="N83" i="1"/>
  <c r="AD83" i="1" s="1"/>
  <c r="AE82" i="1"/>
  <c r="AC82" i="1"/>
  <c r="V82" i="1"/>
  <c r="AL82" i="1" s="1"/>
  <c r="U82" i="1"/>
  <c r="AK82" i="1" s="1"/>
  <c r="T82" i="1"/>
  <c r="AJ82" i="1" s="1"/>
  <c r="S82" i="1"/>
  <c r="AI82" i="1" s="1"/>
  <c r="R82" i="1"/>
  <c r="AH82" i="1" s="1"/>
  <c r="Q82" i="1"/>
  <c r="AG82" i="1" s="1"/>
  <c r="P82" i="1"/>
  <c r="AF82" i="1" s="1"/>
  <c r="O82" i="1"/>
  <c r="N82" i="1"/>
  <c r="AD82" i="1" s="1"/>
  <c r="AL81" i="1"/>
  <c r="AG81" i="1"/>
  <c r="AF81" i="1"/>
  <c r="AC81" i="1"/>
  <c r="V81" i="1"/>
  <c r="U81" i="1"/>
  <c r="AK81" i="1" s="1"/>
  <c r="T81" i="1"/>
  <c r="AJ81" i="1" s="1"/>
  <c r="S81" i="1"/>
  <c r="AI81" i="1" s="1"/>
  <c r="R81" i="1"/>
  <c r="AH81" i="1" s="1"/>
  <c r="Q81" i="1"/>
  <c r="P81" i="1"/>
  <c r="O81" i="1"/>
  <c r="AE81" i="1" s="1"/>
  <c r="N81" i="1"/>
  <c r="AD81" i="1" s="1"/>
  <c r="AJ80" i="1"/>
  <c r="AG80" i="1"/>
  <c r="AE80" i="1"/>
  <c r="AC80" i="1"/>
  <c r="V80" i="1"/>
  <c r="AL80" i="1" s="1"/>
  <c r="U80" i="1"/>
  <c r="AK80" i="1" s="1"/>
  <c r="T80" i="1"/>
  <c r="S80" i="1"/>
  <c r="AI80" i="1" s="1"/>
  <c r="R80" i="1"/>
  <c r="AH80" i="1" s="1"/>
  <c r="Q80" i="1"/>
  <c r="P80" i="1"/>
  <c r="AF80" i="1" s="1"/>
  <c r="O80" i="1"/>
  <c r="N80" i="1"/>
  <c r="AD80" i="1" s="1"/>
  <c r="AE79" i="1"/>
  <c r="AC79" i="1"/>
  <c r="V79" i="1"/>
  <c r="AL79" i="1" s="1"/>
  <c r="U79" i="1"/>
  <c r="AK79" i="1" s="1"/>
  <c r="T79" i="1"/>
  <c r="AJ79" i="1" s="1"/>
  <c r="S79" i="1"/>
  <c r="AI79" i="1" s="1"/>
  <c r="R79" i="1"/>
  <c r="AH79" i="1" s="1"/>
  <c r="Q79" i="1"/>
  <c r="AG79" i="1" s="1"/>
  <c r="P79" i="1"/>
  <c r="AF79" i="1" s="1"/>
  <c r="O79" i="1"/>
  <c r="N79" i="1"/>
  <c r="AD79" i="1" s="1"/>
  <c r="AI78" i="1"/>
  <c r="AG78" i="1"/>
  <c r="AC78" i="1"/>
  <c r="V78" i="1"/>
  <c r="AL78" i="1" s="1"/>
  <c r="U78" i="1"/>
  <c r="AK78" i="1" s="1"/>
  <c r="T78" i="1"/>
  <c r="AJ78" i="1" s="1"/>
  <c r="S78" i="1"/>
  <c r="R78" i="1"/>
  <c r="AH78" i="1" s="1"/>
  <c r="Q78" i="1"/>
  <c r="P78" i="1"/>
  <c r="AF78" i="1" s="1"/>
  <c r="O78" i="1"/>
  <c r="AE78" i="1" s="1"/>
  <c r="N78" i="1"/>
  <c r="AD78" i="1" s="1"/>
  <c r="AD77" i="1"/>
  <c r="AC77" i="1"/>
  <c r="V77" i="1"/>
  <c r="AL77" i="1" s="1"/>
  <c r="U77" i="1"/>
  <c r="AK77" i="1" s="1"/>
  <c r="T77" i="1"/>
  <c r="AJ77" i="1" s="1"/>
  <c r="S77" i="1"/>
  <c r="AI77" i="1" s="1"/>
  <c r="R77" i="1"/>
  <c r="AH77" i="1" s="1"/>
  <c r="Q77" i="1"/>
  <c r="AG77" i="1" s="1"/>
  <c r="P77" i="1"/>
  <c r="AF77" i="1" s="1"/>
  <c r="O77" i="1"/>
  <c r="AE77" i="1" s="1"/>
  <c r="N77" i="1"/>
  <c r="AK76" i="1"/>
  <c r="AC76" i="1"/>
  <c r="V76" i="1"/>
  <c r="AL76" i="1" s="1"/>
  <c r="U76" i="1"/>
  <c r="T76" i="1"/>
  <c r="AJ76" i="1" s="1"/>
  <c r="S76" i="1"/>
  <c r="AI76" i="1" s="1"/>
  <c r="R76" i="1"/>
  <c r="AH76" i="1" s="1"/>
  <c r="Q76" i="1"/>
  <c r="AG76" i="1" s="1"/>
  <c r="P76" i="1"/>
  <c r="AF76" i="1" s="1"/>
  <c r="O76" i="1"/>
  <c r="AE76" i="1" s="1"/>
  <c r="N76" i="1"/>
  <c r="AD76" i="1" s="1"/>
  <c r="AF75" i="1"/>
  <c r="AD75" i="1"/>
  <c r="AC75" i="1"/>
  <c r="V75" i="1"/>
  <c r="AL75" i="1" s="1"/>
  <c r="U75" i="1"/>
  <c r="AK75" i="1" s="1"/>
  <c r="T75" i="1"/>
  <c r="AJ75" i="1" s="1"/>
  <c r="S75" i="1"/>
  <c r="AI75" i="1" s="1"/>
  <c r="R75" i="1"/>
  <c r="AH75" i="1" s="1"/>
  <c r="Q75" i="1"/>
  <c r="AG75" i="1" s="1"/>
  <c r="P75" i="1"/>
  <c r="O75" i="1"/>
  <c r="AE75" i="1" s="1"/>
  <c r="N75" i="1"/>
  <c r="AK74" i="1"/>
  <c r="AC74" i="1"/>
  <c r="V74" i="1"/>
  <c r="AL74" i="1" s="1"/>
  <c r="U74" i="1"/>
  <c r="T74" i="1"/>
  <c r="AJ74" i="1" s="1"/>
  <c r="S74" i="1"/>
  <c r="AI74" i="1" s="1"/>
  <c r="R74" i="1"/>
  <c r="AH74" i="1" s="1"/>
  <c r="Q74" i="1"/>
  <c r="AG74" i="1" s="1"/>
  <c r="P74" i="1"/>
  <c r="AF74" i="1" s="1"/>
  <c r="O74" i="1"/>
  <c r="AE74" i="1" s="1"/>
  <c r="N74" i="1"/>
  <c r="AD74" i="1" s="1"/>
  <c r="AH73" i="1"/>
  <c r="AF73" i="1"/>
  <c r="AC73" i="1"/>
  <c r="V73" i="1"/>
  <c r="AL73" i="1" s="1"/>
  <c r="U73" i="1"/>
  <c r="AK73" i="1" s="1"/>
  <c r="T73" i="1"/>
  <c r="AJ73" i="1" s="1"/>
  <c r="S73" i="1"/>
  <c r="AI73" i="1" s="1"/>
  <c r="R73" i="1"/>
  <c r="Q73" i="1"/>
  <c r="AG73" i="1" s="1"/>
  <c r="P73" i="1"/>
  <c r="O73" i="1"/>
  <c r="AE73" i="1" s="1"/>
  <c r="N73" i="1"/>
  <c r="AD73" i="1" s="1"/>
  <c r="AJ72" i="1"/>
  <c r="AC72" i="1"/>
  <c r="V72" i="1"/>
  <c r="AL72" i="1" s="1"/>
  <c r="U72" i="1"/>
  <c r="AK72" i="1" s="1"/>
  <c r="T72" i="1"/>
  <c r="S72" i="1"/>
  <c r="AI72" i="1" s="1"/>
  <c r="R72" i="1"/>
  <c r="AH72" i="1" s="1"/>
  <c r="Q72" i="1"/>
  <c r="AG72" i="1" s="1"/>
  <c r="P72" i="1"/>
  <c r="AF72" i="1" s="1"/>
  <c r="O72" i="1"/>
  <c r="AE72" i="1" s="1"/>
  <c r="N72" i="1"/>
  <c r="AD72" i="1" s="1"/>
  <c r="AJ71" i="1"/>
  <c r="AC71" i="1"/>
  <c r="V71" i="1"/>
  <c r="AL71" i="1" s="1"/>
  <c r="U71" i="1"/>
  <c r="AK71" i="1" s="1"/>
  <c r="T71" i="1"/>
  <c r="S71" i="1"/>
  <c r="AI71" i="1" s="1"/>
  <c r="R71" i="1"/>
  <c r="AH71" i="1" s="1"/>
  <c r="Q71" i="1"/>
  <c r="AG71" i="1" s="1"/>
  <c r="P71" i="1"/>
  <c r="AF71" i="1" s="1"/>
  <c r="O71" i="1"/>
  <c r="AE71" i="1" s="1"/>
  <c r="N71" i="1"/>
  <c r="AD71" i="1" s="1"/>
  <c r="AJ70" i="1"/>
  <c r="AE70" i="1"/>
  <c r="AD70" i="1"/>
  <c r="AC70" i="1"/>
  <c r="V70" i="1"/>
  <c r="AL70" i="1" s="1"/>
  <c r="U70" i="1"/>
  <c r="AK70" i="1" s="1"/>
  <c r="T70" i="1"/>
  <c r="S70" i="1"/>
  <c r="AI70" i="1" s="1"/>
  <c r="R70" i="1"/>
  <c r="AH70" i="1" s="1"/>
  <c r="Q70" i="1"/>
  <c r="AG70" i="1" s="1"/>
  <c r="P70" i="1"/>
  <c r="AF70" i="1" s="1"/>
  <c r="O70" i="1"/>
  <c r="N70" i="1"/>
  <c r="AL69" i="1"/>
  <c r="AJ69" i="1"/>
  <c r="AE69" i="1"/>
  <c r="AC69" i="1"/>
  <c r="V69" i="1"/>
  <c r="U69" i="1"/>
  <c r="AK69" i="1" s="1"/>
  <c r="T69" i="1"/>
  <c r="S69" i="1"/>
  <c r="AI69" i="1" s="1"/>
  <c r="R69" i="1"/>
  <c r="AH69" i="1" s="1"/>
  <c r="Q69" i="1"/>
  <c r="AG69" i="1" s="1"/>
  <c r="P69" i="1"/>
  <c r="AF69" i="1" s="1"/>
  <c r="O69" i="1"/>
  <c r="N69" i="1"/>
  <c r="AD69" i="1" s="1"/>
  <c r="AG68" i="1"/>
  <c r="AC68" i="1"/>
  <c r="V68" i="1"/>
  <c r="AL68" i="1" s="1"/>
  <c r="U68" i="1"/>
  <c r="AK68" i="1" s="1"/>
  <c r="T68" i="1"/>
  <c r="AJ68" i="1" s="1"/>
  <c r="S68" i="1"/>
  <c r="AI68" i="1" s="1"/>
  <c r="R68" i="1"/>
  <c r="AH68" i="1" s="1"/>
  <c r="Q68" i="1"/>
  <c r="P68" i="1"/>
  <c r="AF68" i="1" s="1"/>
  <c r="O68" i="1"/>
  <c r="AE68" i="1" s="1"/>
  <c r="N68" i="1"/>
  <c r="AD68" i="1" s="1"/>
  <c r="AL67" i="1"/>
  <c r="AC67" i="1"/>
  <c r="V67" i="1"/>
  <c r="U67" i="1"/>
  <c r="AK67" i="1" s="1"/>
  <c r="T67" i="1"/>
  <c r="AJ67" i="1" s="1"/>
  <c r="S67" i="1"/>
  <c r="AI67" i="1" s="1"/>
  <c r="R67" i="1"/>
  <c r="AH67" i="1" s="1"/>
  <c r="Q67" i="1"/>
  <c r="AG67" i="1" s="1"/>
  <c r="P67" i="1"/>
  <c r="AF67" i="1" s="1"/>
  <c r="O67" i="1"/>
  <c r="AE67" i="1" s="1"/>
  <c r="N67" i="1"/>
  <c r="AD67" i="1" s="1"/>
  <c r="AI66" i="1"/>
  <c r="AG66" i="1"/>
  <c r="AC66" i="1"/>
  <c r="V66" i="1"/>
  <c r="AL66" i="1" s="1"/>
  <c r="U66" i="1"/>
  <c r="AK66" i="1" s="1"/>
  <c r="T66" i="1"/>
  <c r="AJ66" i="1" s="1"/>
  <c r="S66" i="1"/>
  <c r="R66" i="1"/>
  <c r="AH66" i="1" s="1"/>
  <c r="Q66" i="1"/>
  <c r="P66" i="1"/>
  <c r="AF66" i="1" s="1"/>
  <c r="O66" i="1"/>
  <c r="AE66" i="1" s="1"/>
  <c r="N66" i="1"/>
  <c r="AD66" i="1" s="1"/>
  <c r="AD65" i="1"/>
  <c r="AC65" i="1"/>
  <c r="V65" i="1"/>
  <c r="AL65" i="1" s="1"/>
  <c r="U65" i="1"/>
  <c r="AK65" i="1" s="1"/>
  <c r="T65" i="1"/>
  <c r="AJ65" i="1" s="1"/>
  <c r="S65" i="1"/>
  <c r="AI65" i="1" s="1"/>
  <c r="R65" i="1"/>
  <c r="AH65" i="1" s="1"/>
  <c r="Q65" i="1"/>
  <c r="AG65" i="1" s="1"/>
  <c r="P65" i="1"/>
  <c r="AF65" i="1" s="1"/>
  <c r="O65" i="1"/>
  <c r="AE65" i="1" s="1"/>
  <c r="N65" i="1"/>
  <c r="AK64" i="1"/>
  <c r="AC64" i="1"/>
  <c r="V64" i="1"/>
  <c r="AL64" i="1" s="1"/>
  <c r="U64" i="1"/>
  <c r="T64" i="1"/>
  <c r="AJ64" i="1" s="1"/>
  <c r="S64" i="1"/>
  <c r="AI64" i="1" s="1"/>
  <c r="R64" i="1"/>
  <c r="AH64" i="1" s="1"/>
  <c r="Q64" i="1"/>
  <c r="AG64" i="1" s="1"/>
  <c r="P64" i="1"/>
  <c r="AF64" i="1" s="1"/>
  <c r="O64" i="1"/>
  <c r="AE64" i="1" s="1"/>
  <c r="N64" i="1"/>
  <c r="AD64" i="1" s="1"/>
  <c r="AF63" i="1"/>
  <c r="AC63" i="1"/>
  <c r="V63" i="1"/>
  <c r="AL63" i="1" s="1"/>
  <c r="U63" i="1"/>
  <c r="AK63" i="1" s="1"/>
  <c r="T63" i="1"/>
  <c r="AJ63" i="1" s="1"/>
  <c r="S63" i="1"/>
  <c r="AI63" i="1" s="1"/>
  <c r="R63" i="1"/>
  <c r="AH63" i="1" s="1"/>
  <c r="Q63" i="1"/>
  <c r="AG63" i="1" s="1"/>
  <c r="P63" i="1"/>
  <c r="O63" i="1"/>
  <c r="AE63" i="1" s="1"/>
  <c r="N63" i="1"/>
  <c r="AD63" i="1" s="1"/>
  <c r="AK62" i="1"/>
  <c r="AC62" i="1"/>
  <c r="V62" i="1"/>
  <c r="AL62" i="1" s="1"/>
  <c r="U62" i="1"/>
  <c r="T62" i="1"/>
  <c r="AJ62" i="1" s="1"/>
  <c r="S62" i="1"/>
  <c r="AI62" i="1" s="1"/>
  <c r="R62" i="1"/>
  <c r="AH62" i="1" s="1"/>
  <c r="Q62" i="1"/>
  <c r="AG62" i="1" s="1"/>
  <c r="P62" i="1"/>
  <c r="AF62" i="1" s="1"/>
  <c r="O62" i="1"/>
  <c r="AE62" i="1" s="1"/>
  <c r="N62" i="1"/>
  <c r="AD62" i="1" s="1"/>
  <c r="AH61" i="1"/>
  <c r="AC61" i="1"/>
  <c r="V61" i="1"/>
  <c r="AL61" i="1" s="1"/>
  <c r="U61" i="1"/>
  <c r="AK61" i="1" s="1"/>
  <c r="T61" i="1"/>
  <c r="AJ61" i="1" s="1"/>
  <c r="S61" i="1"/>
  <c r="AI61" i="1" s="1"/>
  <c r="R61" i="1"/>
  <c r="Q61" i="1"/>
  <c r="AG61" i="1" s="1"/>
  <c r="P61" i="1"/>
  <c r="AF61" i="1" s="1"/>
  <c r="O61" i="1"/>
  <c r="AE61" i="1" s="1"/>
  <c r="N61" i="1"/>
  <c r="AD61" i="1" s="1"/>
  <c r="AJ60" i="1"/>
  <c r="AC60" i="1"/>
  <c r="V60" i="1"/>
  <c r="AL60" i="1" s="1"/>
  <c r="U60" i="1"/>
  <c r="AK60" i="1" s="1"/>
  <c r="T60" i="1"/>
  <c r="S60" i="1"/>
  <c r="AI60" i="1" s="1"/>
  <c r="R60" i="1"/>
  <c r="AH60" i="1" s="1"/>
  <c r="Q60" i="1"/>
  <c r="AG60" i="1" s="1"/>
  <c r="P60" i="1"/>
  <c r="AF60" i="1" s="1"/>
  <c r="O60" i="1"/>
  <c r="AE60" i="1" s="1"/>
  <c r="N60" i="1"/>
  <c r="AD60" i="1" s="1"/>
  <c r="AJ59" i="1"/>
  <c r="AE59" i="1"/>
  <c r="AC59" i="1"/>
  <c r="V59" i="1"/>
  <c r="AL59" i="1" s="1"/>
  <c r="U59" i="1"/>
  <c r="AK59" i="1" s="1"/>
  <c r="T59" i="1"/>
  <c r="S59" i="1"/>
  <c r="AI59" i="1" s="1"/>
  <c r="R59" i="1"/>
  <c r="AH59" i="1" s="1"/>
  <c r="Q59" i="1"/>
  <c r="AG59" i="1" s="1"/>
  <c r="P59" i="1"/>
  <c r="AF59" i="1" s="1"/>
  <c r="O59" i="1"/>
  <c r="N59" i="1"/>
  <c r="AD59" i="1" s="1"/>
  <c r="AE58" i="1"/>
  <c r="AD58" i="1"/>
  <c r="AC58" i="1"/>
  <c r="V58" i="1"/>
  <c r="AL58" i="1" s="1"/>
  <c r="U58" i="1"/>
  <c r="AK58" i="1" s="1"/>
  <c r="T58" i="1"/>
  <c r="AJ58" i="1" s="1"/>
  <c r="S58" i="1"/>
  <c r="AI58" i="1" s="1"/>
  <c r="R58" i="1"/>
  <c r="AH58" i="1" s="1"/>
  <c r="Q58" i="1"/>
  <c r="AG58" i="1" s="1"/>
  <c r="P58" i="1"/>
  <c r="AF58" i="1" s="1"/>
  <c r="O58" i="1"/>
  <c r="N58" i="1"/>
  <c r="AL57" i="1"/>
  <c r="AK57" i="1"/>
  <c r="AC57" i="1"/>
  <c r="V57" i="1"/>
  <c r="U57" i="1"/>
  <c r="T57" i="1"/>
  <c r="AJ57" i="1" s="1"/>
  <c r="S57" i="1"/>
  <c r="AI57" i="1" s="1"/>
  <c r="R57" i="1"/>
  <c r="AH57" i="1" s="1"/>
  <c r="Q57" i="1"/>
  <c r="AG57" i="1" s="1"/>
  <c r="P57" i="1"/>
  <c r="AF57" i="1" s="1"/>
  <c r="O57" i="1"/>
  <c r="AE57" i="1" s="1"/>
  <c r="N57" i="1"/>
  <c r="AD57" i="1" s="1"/>
  <c r="AG56" i="1"/>
  <c r="AF56" i="1"/>
  <c r="AE56" i="1"/>
  <c r="AC56" i="1"/>
  <c r="V56" i="1"/>
  <c r="AL56" i="1" s="1"/>
  <c r="U56" i="1"/>
  <c r="AK56" i="1" s="1"/>
  <c r="T56" i="1"/>
  <c r="AJ56" i="1" s="1"/>
  <c r="S56" i="1"/>
  <c r="AI56" i="1" s="1"/>
  <c r="R56" i="1"/>
  <c r="AH56" i="1" s="1"/>
  <c r="Q56" i="1"/>
  <c r="P56" i="1"/>
  <c r="O56" i="1"/>
  <c r="N56" i="1"/>
  <c r="AD56" i="1" s="1"/>
  <c r="AC55" i="1"/>
  <c r="V55" i="1"/>
  <c r="AL55" i="1" s="1"/>
  <c r="U55" i="1"/>
  <c r="AK55" i="1" s="1"/>
  <c r="T55" i="1"/>
  <c r="AJ55" i="1" s="1"/>
  <c r="S55" i="1"/>
  <c r="AI55" i="1" s="1"/>
  <c r="R55" i="1"/>
  <c r="AH55" i="1" s="1"/>
  <c r="Q55" i="1"/>
  <c r="AG55" i="1" s="1"/>
  <c r="P55" i="1"/>
  <c r="AF55" i="1" s="1"/>
  <c r="O55" i="1"/>
  <c r="AE55" i="1" s="1"/>
  <c r="N55" i="1"/>
  <c r="AD55" i="1" s="1"/>
  <c r="AL54" i="1"/>
  <c r="AI54" i="1"/>
  <c r="AG54" i="1"/>
  <c r="AC54" i="1"/>
  <c r="V54" i="1"/>
  <c r="U54" i="1"/>
  <c r="AK54" i="1" s="1"/>
  <c r="T54" i="1"/>
  <c r="AJ54" i="1" s="1"/>
  <c r="S54" i="1"/>
  <c r="R54" i="1"/>
  <c r="AH54" i="1" s="1"/>
  <c r="Q54" i="1"/>
  <c r="P54" i="1"/>
  <c r="AF54" i="1" s="1"/>
  <c r="O54" i="1"/>
  <c r="AE54" i="1" s="1"/>
  <c r="N54" i="1"/>
  <c r="AD54" i="1" s="1"/>
  <c r="AD53" i="1"/>
  <c r="AC53" i="1"/>
  <c r="V53" i="1"/>
  <c r="AL53" i="1" s="1"/>
  <c r="U53" i="1"/>
  <c r="AK53" i="1" s="1"/>
  <c r="T53" i="1"/>
  <c r="AJ53" i="1" s="1"/>
  <c r="S53" i="1"/>
  <c r="AI53" i="1" s="1"/>
  <c r="R53" i="1"/>
  <c r="AH53" i="1" s="1"/>
  <c r="Q53" i="1"/>
  <c r="AG53" i="1" s="1"/>
  <c r="P53" i="1"/>
  <c r="AF53" i="1" s="1"/>
  <c r="O53" i="1"/>
  <c r="AE53" i="1" s="1"/>
  <c r="N53" i="1"/>
  <c r="AK52" i="1"/>
  <c r="AC52" i="1"/>
  <c r="V52" i="1"/>
  <c r="AL52" i="1" s="1"/>
  <c r="U52" i="1"/>
  <c r="T52" i="1"/>
  <c r="AJ52" i="1" s="1"/>
  <c r="S52" i="1"/>
  <c r="AI52" i="1" s="1"/>
  <c r="R52" i="1"/>
  <c r="AH52" i="1" s="1"/>
  <c r="Q52" i="1"/>
  <c r="AG52" i="1" s="1"/>
  <c r="P52" i="1"/>
  <c r="AF52" i="1" s="1"/>
  <c r="O52" i="1"/>
  <c r="AE52" i="1" s="1"/>
  <c r="N52" i="1"/>
  <c r="AD52" i="1" s="1"/>
  <c r="AF51" i="1"/>
  <c r="AC51" i="1"/>
  <c r="V51" i="1"/>
  <c r="AL51" i="1" s="1"/>
  <c r="U51" i="1"/>
  <c r="AK51" i="1" s="1"/>
  <c r="T51" i="1"/>
  <c r="AJ51" i="1" s="1"/>
  <c r="S51" i="1"/>
  <c r="AI51" i="1" s="1"/>
  <c r="R51" i="1"/>
  <c r="AH51" i="1" s="1"/>
  <c r="Q51" i="1"/>
  <c r="AG51" i="1" s="1"/>
  <c r="P51" i="1"/>
  <c r="O51" i="1"/>
  <c r="AE51" i="1" s="1"/>
  <c r="N51" i="1"/>
  <c r="AD51" i="1" s="1"/>
  <c r="AJ50" i="1"/>
  <c r="AG50" i="1"/>
  <c r="AF50" i="1"/>
  <c r="AC50" i="1"/>
  <c r="V50" i="1"/>
  <c r="AL50" i="1" s="1"/>
  <c r="U50" i="1"/>
  <c r="AK50" i="1" s="1"/>
  <c r="T50" i="1"/>
  <c r="S50" i="1"/>
  <c r="AI50" i="1" s="1"/>
  <c r="R50" i="1"/>
  <c r="AH50" i="1" s="1"/>
  <c r="Q50" i="1"/>
  <c r="P50" i="1"/>
  <c r="O50" i="1"/>
  <c r="AE50" i="1" s="1"/>
  <c r="N50" i="1"/>
  <c r="AD50" i="1" s="1"/>
  <c r="AH49" i="1"/>
  <c r="AF49" i="1"/>
  <c r="AC49" i="1"/>
  <c r="V49" i="1"/>
  <c r="AL49" i="1" s="1"/>
  <c r="U49" i="1"/>
  <c r="AK49" i="1" s="1"/>
  <c r="T49" i="1"/>
  <c r="AJ49" i="1" s="1"/>
  <c r="S49" i="1"/>
  <c r="AI49" i="1" s="1"/>
  <c r="R49" i="1"/>
  <c r="Q49" i="1"/>
  <c r="AG49" i="1" s="1"/>
  <c r="P49" i="1"/>
  <c r="O49" i="1"/>
  <c r="AE49" i="1" s="1"/>
  <c r="N49" i="1"/>
  <c r="AD49" i="1" s="1"/>
  <c r="AC48" i="1"/>
  <c r="V48" i="1"/>
  <c r="AL48" i="1" s="1"/>
  <c r="U48" i="1"/>
  <c r="AK48" i="1" s="1"/>
  <c r="T48" i="1"/>
  <c r="AJ48" i="1" s="1"/>
  <c r="S48" i="1"/>
  <c r="AI48" i="1" s="1"/>
  <c r="R48" i="1"/>
  <c r="AH48" i="1" s="1"/>
  <c r="Q48" i="1"/>
  <c r="AG48" i="1" s="1"/>
  <c r="P48" i="1"/>
  <c r="AF48" i="1" s="1"/>
  <c r="O48" i="1"/>
  <c r="AE48" i="1" s="1"/>
  <c r="N48" i="1"/>
  <c r="AD48" i="1" s="1"/>
  <c r="AJ47" i="1"/>
  <c r="AH47" i="1"/>
  <c r="AC47" i="1"/>
  <c r="V47" i="1"/>
  <c r="AL47" i="1" s="1"/>
  <c r="U47" i="1"/>
  <c r="AK47" i="1" s="1"/>
  <c r="T47" i="1"/>
  <c r="S47" i="1"/>
  <c r="AI47" i="1" s="1"/>
  <c r="R47" i="1"/>
  <c r="Q47" i="1"/>
  <c r="AG47" i="1" s="1"/>
  <c r="P47" i="1"/>
  <c r="AF47" i="1" s="1"/>
  <c r="O47" i="1"/>
  <c r="AE47" i="1" s="1"/>
  <c r="N47" i="1"/>
  <c r="AD47" i="1" s="1"/>
  <c r="AJ46" i="1"/>
  <c r="AE46" i="1"/>
  <c r="AC46" i="1"/>
  <c r="V46" i="1"/>
  <c r="AL46" i="1" s="1"/>
  <c r="U46" i="1"/>
  <c r="AK46" i="1" s="1"/>
  <c r="T46" i="1"/>
  <c r="S46" i="1"/>
  <c r="AI46" i="1" s="1"/>
  <c r="R46" i="1"/>
  <c r="AH46" i="1" s="1"/>
  <c r="Q46" i="1"/>
  <c r="AG46" i="1" s="1"/>
  <c r="P46" i="1"/>
  <c r="AF46" i="1" s="1"/>
  <c r="O46" i="1"/>
  <c r="N46" i="1"/>
  <c r="AD46" i="1" s="1"/>
  <c r="AL45" i="1"/>
  <c r="AC45" i="1"/>
  <c r="V45" i="1"/>
  <c r="U45" i="1"/>
  <c r="AK45" i="1" s="1"/>
  <c r="T45" i="1"/>
  <c r="AJ45" i="1" s="1"/>
  <c r="S45" i="1"/>
  <c r="AI45" i="1" s="1"/>
  <c r="R45" i="1"/>
  <c r="AH45" i="1" s="1"/>
  <c r="Q45" i="1"/>
  <c r="AG45" i="1" s="1"/>
  <c r="P45" i="1"/>
  <c r="AF45" i="1" s="1"/>
  <c r="O45" i="1"/>
  <c r="AE45" i="1" s="1"/>
  <c r="N45" i="1"/>
  <c r="AD45" i="1" s="1"/>
  <c r="AG44" i="1"/>
  <c r="AF44" i="1"/>
  <c r="AE44" i="1"/>
  <c r="AC44" i="1"/>
  <c r="V44" i="1"/>
  <c r="AL44" i="1" s="1"/>
  <c r="U44" i="1"/>
  <c r="AK44" i="1" s="1"/>
  <c r="T44" i="1"/>
  <c r="AJ44" i="1" s="1"/>
  <c r="S44" i="1"/>
  <c r="AI44" i="1" s="1"/>
  <c r="R44" i="1"/>
  <c r="AH44" i="1" s="1"/>
  <c r="Q44" i="1"/>
  <c r="P44" i="1"/>
  <c r="O44" i="1"/>
  <c r="N44" i="1"/>
  <c r="AD44" i="1" s="1"/>
  <c r="AC43" i="1"/>
  <c r="V43" i="1"/>
  <c r="AL43" i="1" s="1"/>
  <c r="U43" i="1"/>
  <c r="AK43" i="1" s="1"/>
  <c r="T43" i="1"/>
  <c r="AJ43" i="1" s="1"/>
  <c r="S43" i="1"/>
  <c r="AI43" i="1" s="1"/>
  <c r="R43" i="1"/>
  <c r="AH43" i="1" s="1"/>
  <c r="Q43" i="1"/>
  <c r="AG43" i="1" s="1"/>
  <c r="P43" i="1"/>
  <c r="AF43" i="1" s="1"/>
  <c r="O43" i="1"/>
  <c r="AE43" i="1" s="1"/>
  <c r="N43" i="1"/>
  <c r="AD43" i="1" s="1"/>
  <c r="AI42" i="1"/>
  <c r="AC42" i="1"/>
  <c r="V42" i="1"/>
  <c r="AL42" i="1" s="1"/>
  <c r="U42" i="1"/>
  <c r="AK42" i="1" s="1"/>
  <c r="T42" i="1"/>
  <c r="AJ42" i="1" s="1"/>
  <c r="S42" i="1"/>
  <c r="R42" i="1"/>
  <c r="AH42" i="1" s="1"/>
  <c r="Q42" i="1"/>
  <c r="AG42" i="1" s="1"/>
  <c r="P42" i="1"/>
  <c r="AF42" i="1" s="1"/>
  <c r="O42" i="1"/>
  <c r="AE42" i="1" s="1"/>
  <c r="N42" i="1"/>
  <c r="AD42" i="1" s="1"/>
  <c r="AD41" i="1"/>
  <c r="AC41" i="1"/>
  <c r="V41" i="1"/>
  <c r="AL41" i="1" s="1"/>
  <c r="U41" i="1"/>
  <c r="AK41" i="1" s="1"/>
  <c r="T41" i="1"/>
  <c r="AJ41" i="1" s="1"/>
  <c r="S41" i="1"/>
  <c r="AI41" i="1" s="1"/>
  <c r="R41" i="1"/>
  <c r="AH41" i="1" s="1"/>
  <c r="Q41" i="1"/>
  <c r="AG41" i="1" s="1"/>
  <c r="P41" i="1"/>
  <c r="AF41" i="1" s="1"/>
  <c r="O41" i="1"/>
  <c r="AE41" i="1" s="1"/>
  <c r="N41" i="1"/>
  <c r="AK40" i="1"/>
  <c r="AJ40" i="1"/>
  <c r="AH40" i="1"/>
  <c r="AC40" i="1"/>
  <c r="V40" i="1"/>
  <c r="AL40" i="1" s="1"/>
  <c r="U40" i="1"/>
  <c r="T40" i="1"/>
  <c r="S40" i="1"/>
  <c r="AI40" i="1" s="1"/>
  <c r="R40" i="1"/>
  <c r="Q40" i="1"/>
  <c r="AG40" i="1" s="1"/>
  <c r="P40" i="1"/>
  <c r="AF40" i="1" s="1"/>
  <c r="O40" i="1"/>
  <c r="AE40" i="1" s="1"/>
  <c r="N40" i="1"/>
  <c r="AD40" i="1" s="1"/>
  <c r="AL39" i="1"/>
  <c r="AK39" i="1"/>
  <c r="AH39" i="1"/>
  <c r="AF39" i="1"/>
  <c r="AE39" i="1"/>
  <c r="AC39" i="1"/>
  <c r="V39" i="1"/>
  <c r="U39" i="1"/>
  <c r="T39" i="1"/>
  <c r="AJ39" i="1" s="1"/>
  <c r="S39" i="1"/>
  <c r="AI39" i="1" s="1"/>
  <c r="R39" i="1"/>
  <c r="Q39" i="1"/>
  <c r="AG39" i="1" s="1"/>
  <c r="P39" i="1"/>
  <c r="O39" i="1"/>
  <c r="N39" i="1"/>
  <c r="AD39" i="1" s="1"/>
  <c r="AL38" i="1"/>
  <c r="AG38" i="1"/>
  <c r="AF38" i="1"/>
  <c r="AC38" i="1"/>
  <c r="V38" i="1"/>
  <c r="U38" i="1"/>
  <c r="AK38" i="1" s="1"/>
  <c r="T38" i="1"/>
  <c r="AJ38" i="1" s="1"/>
  <c r="S38" i="1"/>
  <c r="AI38" i="1" s="1"/>
  <c r="R38" i="1"/>
  <c r="AH38" i="1" s="1"/>
  <c r="Q38" i="1"/>
  <c r="P38" i="1"/>
  <c r="O38" i="1"/>
  <c r="AE38" i="1" s="1"/>
  <c r="N38" i="1"/>
  <c r="AD38" i="1" s="1"/>
  <c r="AJ37" i="1"/>
  <c r="AH37" i="1"/>
  <c r="AG37" i="1"/>
  <c r="AC37" i="1"/>
  <c r="V37" i="1"/>
  <c r="AL37" i="1" s="1"/>
  <c r="U37" i="1"/>
  <c r="AK37" i="1" s="1"/>
  <c r="T37" i="1"/>
  <c r="S37" i="1"/>
  <c r="AI37" i="1" s="1"/>
  <c r="R37" i="1"/>
  <c r="Q37" i="1"/>
  <c r="P37" i="1"/>
  <c r="AF37" i="1" s="1"/>
  <c r="O37" i="1"/>
  <c r="AE37" i="1" s="1"/>
  <c r="N37" i="1"/>
  <c r="AD37" i="1" s="1"/>
  <c r="AI36" i="1"/>
  <c r="AH36" i="1"/>
  <c r="AE36" i="1"/>
  <c r="AC36" i="1"/>
  <c r="V36" i="1"/>
  <c r="AL36" i="1" s="1"/>
  <c r="U36" i="1"/>
  <c r="AK36" i="1" s="1"/>
  <c r="T36" i="1"/>
  <c r="AJ36" i="1" s="1"/>
  <c r="S36" i="1"/>
  <c r="R36" i="1"/>
  <c r="Q36" i="1"/>
  <c r="AG36" i="1" s="1"/>
  <c r="P36" i="1"/>
  <c r="AF36" i="1" s="1"/>
  <c r="O36" i="1"/>
  <c r="N36" i="1"/>
  <c r="AD36" i="1" s="1"/>
  <c r="AL35" i="1"/>
  <c r="AJ35" i="1"/>
  <c r="AI35" i="1"/>
  <c r="AD35" i="1"/>
  <c r="AC35" i="1"/>
  <c r="V35" i="1"/>
  <c r="U35" i="1"/>
  <c r="AK35" i="1" s="1"/>
  <c r="T35" i="1"/>
  <c r="S35" i="1"/>
  <c r="R35" i="1"/>
  <c r="AH35" i="1" s="1"/>
  <c r="Q35" i="1"/>
  <c r="AG35" i="1" s="1"/>
  <c r="P35" i="1"/>
  <c r="AF35" i="1" s="1"/>
  <c r="O35" i="1"/>
  <c r="AE35" i="1" s="1"/>
  <c r="N35" i="1"/>
  <c r="AK34" i="1"/>
  <c r="AJ34" i="1"/>
  <c r="AG34" i="1"/>
  <c r="AE34" i="1"/>
  <c r="AD34" i="1"/>
  <c r="AC34" i="1"/>
  <c r="V34" i="1"/>
  <c r="AL34" i="1" s="1"/>
  <c r="U34" i="1"/>
  <c r="T34" i="1"/>
  <c r="S34" i="1"/>
  <c r="AI34" i="1" s="1"/>
  <c r="R34" i="1"/>
  <c r="AH34" i="1" s="1"/>
  <c r="Q34" i="1"/>
  <c r="P34" i="1"/>
  <c r="AF34" i="1" s="1"/>
  <c r="O34" i="1"/>
  <c r="N34" i="1"/>
  <c r="AL33" i="1"/>
  <c r="AK33" i="1"/>
  <c r="AF33" i="1"/>
  <c r="AE33" i="1"/>
  <c r="AC33" i="1"/>
  <c r="V33" i="1"/>
  <c r="U33" i="1"/>
  <c r="T33" i="1"/>
  <c r="AJ33" i="1" s="1"/>
  <c r="S33" i="1"/>
  <c r="AI33" i="1" s="1"/>
  <c r="R33" i="1"/>
  <c r="AH33" i="1" s="1"/>
  <c r="Q33" i="1"/>
  <c r="AG33" i="1" s="1"/>
  <c r="P33" i="1"/>
  <c r="O33" i="1"/>
  <c r="N33" i="1"/>
  <c r="AD33" i="1" s="1"/>
  <c r="AI32" i="1"/>
  <c r="AG32" i="1"/>
  <c r="AF32" i="1"/>
  <c r="AC32" i="1"/>
  <c r="V32" i="1"/>
  <c r="AL32" i="1" s="1"/>
  <c r="U32" i="1"/>
  <c r="AK32" i="1" s="1"/>
  <c r="T32" i="1"/>
  <c r="AJ32" i="1" s="1"/>
  <c r="S32" i="1"/>
  <c r="R32" i="1"/>
  <c r="AH32" i="1" s="1"/>
  <c r="Q32" i="1"/>
  <c r="P32" i="1"/>
  <c r="O32" i="1"/>
  <c r="AE32" i="1" s="1"/>
  <c r="N32" i="1"/>
  <c r="AD32" i="1" s="1"/>
  <c r="AH31" i="1"/>
  <c r="AD31" i="1"/>
  <c r="AC31" i="1"/>
  <c r="V31" i="1"/>
  <c r="AL31" i="1" s="1"/>
  <c r="U31" i="1"/>
  <c r="AK31" i="1" s="1"/>
  <c r="T31" i="1"/>
  <c r="AJ31" i="1" s="1"/>
  <c r="S31" i="1"/>
  <c r="AI31" i="1" s="1"/>
  <c r="R31" i="1"/>
  <c r="Q31" i="1"/>
  <c r="AG31" i="1" s="1"/>
  <c r="P31" i="1"/>
  <c r="AF31" i="1" s="1"/>
  <c r="O31" i="1"/>
  <c r="AE31" i="1" s="1"/>
  <c r="N31" i="1"/>
  <c r="AK30" i="1"/>
  <c r="AI30" i="1"/>
  <c r="AH30" i="1"/>
  <c r="AC30" i="1"/>
  <c r="V30" i="1"/>
  <c r="AL30" i="1" s="1"/>
  <c r="U30" i="1"/>
  <c r="T30" i="1"/>
  <c r="AJ30" i="1" s="1"/>
  <c r="S30" i="1"/>
  <c r="R30" i="1"/>
  <c r="Q30" i="1"/>
  <c r="AG30" i="1" s="1"/>
  <c r="P30" i="1"/>
  <c r="AF30" i="1" s="1"/>
  <c r="O30" i="1"/>
  <c r="AE30" i="1" s="1"/>
  <c r="N30" i="1"/>
  <c r="AD30" i="1" s="1"/>
  <c r="AJ29" i="1"/>
  <c r="AI29" i="1"/>
  <c r="AF29" i="1"/>
  <c r="AD29" i="1"/>
  <c r="AC29" i="1"/>
  <c r="V29" i="1"/>
  <c r="AL29" i="1" s="1"/>
  <c r="U29" i="1"/>
  <c r="AK29" i="1" s="1"/>
  <c r="T29" i="1"/>
  <c r="S29" i="1"/>
  <c r="R29" i="1"/>
  <c r="AH29" i="1" s="1"/>
  <c r="Q29" i="1"/>
  <c r="AG29" i="1" s="1"/>
  <c r="P29" i="1"/>
  <c r="O29" i="1"/>
  <c r="AE29" i="1" s="1"/>
  <c r="N29" i="1"/>
  <c r="AK28" i="1"/>
  <c r="AJ28" i="1"/>
  <c r="AE28" i="1"/>
  <c r="AD28" i="1"/>
  <c r="AC28" i="1"/>
  <c r="V28" i="1"/>
  <c r="AL28" i="1" s="1"/>
  <c r="U28" i="1"/>
  <c r="T28" i="1"/>
  <c r="S28" i="1"/>
  <c r="AI28" i="1" s="1"/>
  <c r="R28" i="1"/>
  <c r="AH28" i="1" s="1"/>
  <c r="Q28" i="1"/>
  <c r="AG28" i="1" s="1"/>
  <c r="P28" i="1"/>
  <c r="AF28" i="1" s="1"/>
  <c r="O28" i="1"/>
  <c r="N28" i="1"/>
  <c r="AL27" i="1"/>
  <c r="AK27" i="1"/>
  <c r="AH27" i="1"/>
  <c r="AF27" i="1"/>
  <c r="AE27" i="1"/>
  <c r="AC27" i="1"/>
  <c r="V27" i="1"/>
  <c r="U27" i="1"/>
  <c r="T27" i="1"/>
  <c r="AJ27" i="1" s="1"/>
  <c r="S27" i="1"/>
  <c r="AI27" i="1" s="1"/>
  <c r="R27" i="1"/>
  <c r="Q27" i="1"/>
  <c r="AG27" i="1" s="1"/>
  <c r="P27" i="1"/>
  <c r="O27" i="1"/>
  <c r="N27" i="1"/>
  <c r="AD27" i="1" s="1"/>
  <c r="AL26" i="1"/>
  <c r="AG26" i="1"/>
  <c r="AF26" i="1"/>
  <c r="AC26" i="1"/>
  <c r="V26" i="1"/>
  <c r="U26" i="1"/>
  <c r="AK26" i="1" s="1"/>
  <c r="T26" i="1"/>
  <c r="AJ26" i="1" s="1"/>
  <c r="S26" i="1"/>
  <c r="AI26" i="1" s="1"/>
  <c r="R26" i="1"/>
  <c r="AH26" i="1" s="1"/>
  <c r="Q26" i="1"/>
  <c r="P26" i="1"/>
  <c r="O26" i="1"/>
  <c r="AE26" i="1" s="1"/>
  <c r="N26" i="1"/>
  <c r="AD26" i="1" s="1"/>
  <c r="AJ25" i="1"/>
  <c r="AH25" i="1"/>
  <c r="AG25" i="1"/>
  <c r="AC25" i="1"/>
  <c r="V25" i="1"/>
  <c r="AL25" i="1" s="1"/>
  <c r="U25" i="1"/>
  <c r="AK25" i="1" s="1"/>
  <c r="T25" i="1"/>
  <c r="S25" i="1"/>
  <c r="AI25" i="1" s="1"/>
  <c r="R25" i="1"/>
  <c r="Q25" i="1"/>
  <c r="P25" i="1"/>
  <c r="AF25" i="1" s="1"/>
  <c r="O25" i="1"/>
  <c r="AE25" i="1" s="1"/>
  <c r="N25" i="1"/>
  <c r="AD25" i="1" s="1"/>
  <c r="AJ24" i="1"/>
  <c r="AI24" i="1"/>
  <c r="AH24" i="1"/>
  <c r="AE24" i="1"/>
  <c r="AC24" i="1"/>
  <c r="V24" i="1"/>
  <c r="AL24" i="1" s="1"/>
  <c r="U24" i="1"/>
  <c r="AK24" i="1" s="1"/>
  <c r="T24" i="1"/>
  <c r="S24" i="1"/>
  <c r="R24" i="1"/>
  <c r="Q24" i="1"/>
  <c r="AG24" i="1" s="1"/>
  <c r="P24" i="1"/>
  <c r="AF24" i="1" s="1"/>
  <c r="O24" i="1"/>
  <c r="N24" i="1"/>
  <c r="AD24" i="1" s="1"/>
  <c r="AL23" i="1"/>
  <c r="AJ23" i="1"/>
  <c r="AI23" i="1"/>
  <c r="AD23" i="1"/>
  <c r="AC23" i="1"/>
  <c r="V23" i="1"/>
  <c r="U23" i="1"/>
  <c r="AK23" i="1" s="1"/>
  <c r="T23" i="1"/>
  <c r="S23" i="1"/>
  <c r="R23" i="1"/>
  <c r="AH23" i="1" s="1"/>
  <c r="Q23" i="1"/>
  <c r="AG23" i="1" s="1"/>
  <c r="P23" i="1"/>
  <c r="AF23" i="1" s="1"/>
  <c r="O23" i="1"/>
  <c r="AE23" i="1" s="1"/>
  <c r="N23" i="1"/>
  <c r="AK22" i="1"/>
  <c r="AJ22" i="1"/>
  <c r="AG22" i="1"/>
  <c r="AE22" i="1"/>
  <c r="AD22" i="1"/>
  <c r="AC22" i="1"/>
  <c r="V22" i="1"/>
  <c r="AL22" i="1" s="1"/>
  <c r="U22" i="1"/>
  <c r="T22" i="1"/>
  <c r="S22" i="1"/>
  <c r="AI22" i="1" s="1"/>
  <c r="R22" i="1"/>
  <c r="AH22" i="1" s="1"/>
  <c r="Q22" i="1"/>
  <c r="P22" i="1"/>
  <c r="AF22" i="1" s="1"/>
  <c r="O22" i="1"/>
  <c r="N22" i="1"/>
  <c r="AL21" i="1"/>
  <c r="AK21" i="1"/>
  <c r="AF21" i="1"/>
  <c r="AE21" i="1"/>
  <c r="AC21" i="1"/>
  <c r="V21" i="1"/>
  <c r="U21" i="1"/>
  <c r="T21" i="1"/>
  <c r="AJ21" i="1" s="1"/>
  <c r="S21" i="1"/>
  <c r="AI21" i="1" s="1"/>
  <c r="R21" i="1"/>
  <c r="AH21" i="1" s="1"/>
  <c r="Q21" i="1"/>
  <c r="AG21" i="1" s="1"/>
  <c r="P21" i="1"/>
  <c r="O21" i="1"/>
  <c r="N21" i="1"/>
  <c r="AD21" i="1" s="1"/>
  <c r="AL20" i="1"/>
  <c r="AI20" i="1"/>
  <c r="AG20" i="1"/>
  <c r="AF20" i="1"/>
  <c r="AC20" i="1"/>
  <c r="V20" i="1"/>
  <c r="U20" i="1"/>
  <c r="AK20" i="1" s="1"/>
  <c r="T20" i="1"/>
  <c r="AJ20" i="1" s="1"/>
  <c r="S20" i="1"/>
  <c r="R20" i="1"/>
  <c r="AH20" i="1" s="1"/>
  <c r="Q20" i="1"/>
  <c r="P20" i="1"/>
  <c r="O20" i="1"/>
  <c r="AE20" i="1" s="1"/>
  <c r="N20" i="1"/>
  <c r="AD20" i="1" s="1"/>
  <c r="AH19" i="1"/>
  <c r="AG19" i="1"/>
  <c r="AD19" i="1"/>
  <c r="AC19" i="1"/>
  <c r="V19" i="1"/>
  <c r="AL19" i="1" s="1"/>
  <c r="U19" i="1"/>
  <c r="AK19" i="1" s="1"/>
  <c r="T19" i="1"/>
  <c r="AJ19" i="1" s="1"/>
  <c r="S19" i="1"/>
  <c r="AI19" i="1" s="1"/>
  <c r="R19" i="1"/>
  <c r="Q19" i="1"/>
  <c r="P19" i="1"/>
  <c r="AF19" i="1" s="1"/>
  <c r="O19" i="1"/>
  <c r="AE19" i="1" s="1"/>
  <c r="N19" i="1"/>
  <c r="AK18" i="1"/>
  <c r="AI18" i="1"/>
  <c r="AH18" i="1"/>
  <c r="AC18" i="1"/>
  <c r="V18" i="1"/>
  <c r="AL18" i="1" s="1"/>
  <c r="U18" i="1"/>
  <c r="T18" i="1"/>
  <c r="AJ18" i="1" s="1"/>
  <c r="S18" i="1"/>
  <c r="R18" i="1"/>
  <c r="Q18" i="1"/>
  <c r="AG18" i="1" s="1"/>
  <c r="P18" i="1"/>
  <c r="AF18" i="1" s="1"/>
  <c r="O18" i="1"/>
  <c r="AE18" i="1" s="1"/>
  <c r="N18" i="1"/>
  <c r="AD18" i="1" s="1"/>
  <c r="AJ17" i="1"/>
  <c r="AF17" i="1"/>
  <c r="AD17" i="1"/>
  <c r="AC17" i="1"/>
  <c r="V17" i="1"/>
  <c r="AL17" i="1" s="1"/>
  <c r="U17" i="1"/>
  <c r="AK17" i="1" s="1"/>
  <c r="T17" i="1"/>
  <c r="S17" i="1"/>
  <c r="AI17" i="1" s="1"/>
  <c r="R17" i="1"/>
  <c r="AH17" i="1" s="1"/>
  <c r="Q17" i="1"/>
  <c r="AG17" i="1" s="1"/>
  <c r="P17" i="1"/>
  <c r="O17" i="1"/>
  <c r="AE17" i="1" s="1"/>
  <c r="N17" i="1"/>
  <c r="AK16" i="1"/>
  <c r="AJ16" i="1"/>
  <c r="AE16" i="1"/>
  <c r="AC16" i="1"/>
  <c r="V16" i="1"/>
  <c r="AL16" i="1" s="1"/>
  <c r="U16" i="1"/>
  <c r="T16" i="1"/>
  <c r="S16" i="1"/>
  <c r="AI16" i="1" s="1"/>
  <c r="R16" i="1"/>
  <c r="AH16" i="1" s="1"/>
  <c r="Q16" i="1"/>
  <c r="AG16" i="1" s="1"/>
  <c r="P16" i="1"/>
  <c r="AF16" i="1" s="1"/>
  <c r="O16" i="1"/>
  <c r="N16" i="1"/>
  <c r="AD16" i="1" s="1"/>
  <c r="AL15" i="1"/>
  <c r="AH15" i="1"/>
  <c r="AF15" i="1"/>
  <c r="AE15" i="1"/>
  <c r="AC15" i="1"/>
  <c r="V15" i="1"/>
  <c r="U15" i="1"/>
  <c r="AK15" i="1" s="1"/>
  <c r="T15" i="1"/>
  <c r="AJ15" i="1" s="1"/>
  <c r="S15" i="1"/>
  <c r="AI15" i="1" s="1"/>
  <c r="R15" i="1"/>
  <c r="Q15" i="1"/>
  <c r="AG15" i="1" s="1"/>
  <c r="P15" i="1"/>
  <c r="O15" i="1"/>
  <c r="N15" i="1"/>
  <c r="AD15" i="1" s="1"/>
  <c r="AG14" i="1"/>
  <c r="AC14" i="1"/>
  <c r="V14" i="1"/>
  <c r="AL14" i="1" s="1"/>
  <c r="U14" i="1"/>
  <c r="AK14" i="1" s="1"/>
  <c r="T14" i="1"/>
  <c r="AJ14" i="1" s="1"/>
  <c r="S14" i="1"/>
  <c r="AI14" i="1" s="1"/>
  <c r="R14" i="1"/>
  <c r="AH14" i="1" s="1"/>
  <c r="Q14" i="1"/>
  <c r="P14" i="1"/>
  <c r="AF14" i="1" s="1"/>
  <c r="O14" i="1"/>
  <c r="AE14" i="1" s="1"/>
  <c r="N14" i="1"/>
  <c r="AD14" i="1" s="1"/>
  <c r="AJ13" i="1"/>
  <c r="AH13" i="1"/>
  <c r="AC13" i="1"/>
  <c r="V13" i="1"/>
  <c r="AL13" i="1" s="1"/>
  <c r="U13" i="1"/>
  <c r="AK13" i="1" s="1"/>
  <c r="T13" i="1"/>
  <c r="S13" i="1"/>
  <c r="AI13" i="1" s="1"/>
  <c r="R13" i="1"/>
  <c r="Q13" i="1"/>
  <c r="AG13" i="1" s="1"/>
  <c r="P13" i="1"/>
  <c r="AF13" i="1" s="1"/>
  <c r="O13" i="1"/>
  <c r="AE13" i="1" s="1"/>
  <c r="N13" i="1"/>
  <c r="AD13" i="1" s="1"/>
  <c r="AI12" i="1"/>
  <c r="AE12" i="1"/>
  <c r="AC12" i="1"/>
  <c r="V12" i="1"/>
  <c r="AL12" i="1" s="1"/>
  <c r="U12" i="1"/>
  <c r="AK12" i="1" s="1"/>
  <c r="T12" i="1"/>
  <c r="AJ12" i="1" s="1"/>
  <c r="S12" i="1"/>
  <c r="R12" i="1"/>
  <c r="AH12" i="1" s="1"/>
  <c r="Q12" i="1"/>
  <c r="AG12" i="1" s="1"/>
  <c r="P12" i="1"/>
  <c r="AF12" i="1" s="1"/>
  <c r="O12" i="1"/>
  <c r="N12" i="1"/>
  <c r="AD12" i="1" s="1"/>
  <c r="AL11" i="1"/>
  <c r="AJ11" i="1"/>
  <c r="AD11" i="1"/>
  <c r="AC11" i="1"/>
  <c r="V11" i="1"/>
  <c r="U11" i="1"/>
  <c r="AK11" i="1" s="1"/>
  <c r="T11" i="1"/>
  <c r="S11" i="1"/>
  <c r="AI11" i="1" s="1"/>
  <c r="R11" i="1"/>
  <c r="AH11" i="1" s="1"/>
  <c r="Q11" i="1"/>
  <c r="AG11" i="1" s="1"/>
  <c r="P11" i="1"/>
  <c r="AF11" i="1" s="1"/>
  <c r="O11" i="1"/>
  <c r="AE11" i="1" s="1"/>
  <c r="N11" i="1"/>
  <c r="AK10" i="1"/>
  <c r="AG10" i="1"/>
  <c r="AE10" i="1"/>
  <c r="AC10" i="1"/>
  <c r="V10" i="1"/>
  <c r="AL10" i="1" s="1"/>
  <c r="U10" i="1"/>
  <c r="T10" i="1"/>
  <c r="AJ10" i="1" s="1"/>
  <c r="S10" i="1"/>
  <c r="AI10" i="1" s="1"/>
  <c r="R10" i="1"/>
  <c r="AH10" i="1" s="1"/>
  <c r="Q10" i="1"/>
  <c r="P10" i="1"/>
  <c r="AF10" i="1" s="1"/>
  <c r="O10" i="1"/>
  <c r="N10" i="1"/>
  <c r="AD10" i="1" s="1"/>
  <c r="AL9" i="1"/>
  <c r="AF9" i="1"/>
  <c r="AC9" i="1"/>
  <c r="V9" i="1"/>
  <c r="U9" i="1"/>
  <c r="AK9" i="1" s="1"/>
  <c r="T9" i="1"/>
  <c r="AJ9" i="1" s="1"/>
  <c r="S9" i="1"/>
  <c r="AI9" i="1" s="1"/>
  <c r="R9" i="1"/>
  <c r="AH9" i="1" s="1"/>
  <c r="Q9" i="1"/>
  <c r="AG9" i="1" s="1"/>
  <c r="P9" i="1"/>
  <c r="O9" i="1"/>
  <c r="AE9" i="1" s="1"/>
  <c r="N9" i="1"/>
  <c r="AD9" i="1" s="1"/>
  <c r="AI8" i="1"/>
  <c r="AG8" i="1"/>
  <c r="AC8" i="1"/>
  <c r="V8" i="1"/>
  <c r="AL8" i="1" s="1"/>
  <c r="U8" i="1"/>
  <c r="AK8" i="1" s="1"/>
  <c r="T8" i="1"/>
  <c r="AJ8" i="1" s="1"/>
  <c r="S8" i="1"/>
  <c r="R8" i="1"/>
  <c r="AH8" i="1" s="1"/>
  <c r="Q8" i="1"/>
  <c r="P8" i="1"/>
  <c r="AF8" i="1" s="1"/>
  <c r="O8" i="1"/>
  <c r="AE8" i="1" s="1"/>
  <c r="N8" i="1"/>
  <c r="AD8" i="1" s="1"/>
  <c r="AK7" i="1"/>
  <c r="AH7" i="1"/>
  <c r="AD7" i="1"/>
  <c r="AC7" i="1"/>
  <c r="V7" i="1"/>
  <c r="AL7" i="1" s="1"/>
  <c r="U7" i="1"/>
  <c r="T7" i="1"/>
  <c r="AJ7" i="1" s="1"/>
  <c r="S7" i="1"/>
  <c r="AI7" i="1" s="1"/>
  <c r="R7" i="1"/>
  <c r="Q7" i="1"/>
  <c r="AG7" i="1" s="1"/>
  <c r="P7" i="1"/>
  <c r="AF7" i="1" s="1"/>
  <c r="O7" i="1"/>
  <c r="AE7" i="1" s="1"/>
  <c r="N7" i="1"/>
  <c r="AK6" i="1"/>
  <c r="AJ6" i="1"/>
  <c r="AI6" i="1"/>
  <c r="AC6" i="1"/>
  <c r="V6" i="1"/>
  <c r="AL6" i="1" s="1"/>
  <c r="U6" i="1"/>
  <c r="T6" i="1"/>
  <c r="S6" i="1"/>
  <c r="R6" i="1"/>
  <c r="AH6" i="1" s="1"/>
  <c r="Q6" i="1"/>
  <c r="AG6" i="1" s="1"/>
  <c r="P6" i="1"/>
  <c r="AF6" i="1" s="1"/>
  <c r="O6" i="1"/>
  <c r="AE6" i="1" s="1"/>
  <c r="N6" i="1"/>
  <c r="AD6" i="1" s="1"/>
  <c r="AJ5" i="1"/>
  <c r="AF5" i="1"/>
  <c r="AE5" i="1"/>
  <c r="AD5" i="1"/>
  <c r="AC5" i="1"/>
  <c r="V5" i="1"/>
  <c r="AL5" i="1" s="1"/>
  <c r="U5" i="1"/>
  <c r="AK5" i="1" s="1"/>
  <c r="T5" i="1"/>
  <c r="S5" i="1"/>
  <c r="AI5" i="1" s="1"/>
  <c r="R5" i="1"/>
  <c r="AH5" i="1" s="1"/>
  <c r="Q5" i="1"/>
  <c r="AG5" i="1" s="1"/>
  <c r="P5" i="1"/>
  <c r="O5" i="1"/>
  <c r="N5" i="1"/>
  <c r="AK226" i="1" l="1"/>
  <c r="AJ226" i="1"/>
  <c r="N224" i="1"/>
  <c r="AD224" i="1" s="1"/>
  <c r="N212" i="1"/>
  <c r="AD212" i="1" s="1"/>
  <c r="N200" i="1"/>
  <c r="AD200" i="1" s="1"/>
  <c r="N188" i="1"/>
  <c r="AD188" i="1" s="1"/>
  <c r="N176" i="1"/>
  <c r="AD176" i="1" s="1"/>
  <c r="N164" i="1"/>
  <c r="AD164" i="1" s="1"/>
  <c r="N152" i="1"/>
  <c r="AD152" i="1" s="1"/>
  <c r="N140" i="1"/>
  <c r="AD140" i="1" s="1"/>
  <c r="N217" i="1"/>
  <c r="AD217" i="1" s="1"/>
  <c r="N205" i="1"/>
  <c r="AD205" i="1" s="1"/>
  <c r="N193" i="1"/>
  <c r="AD193" i="1" s="1"/>
  <c r="N181" i="1"/>
  <c r="AD181" i="1" s="1"/>
  <c r="N169" i="1"/>
  <c r="AD169" i="1" s="1"/>
  <c r="N157" i="1"/>
  <c r="AD157" i="1" s="1"/>
  <c r="N145" i="1"/>
  <c r="AD145" i="1" s="1"/>
  <c r="N222" i="1"/>
  <c r="AD222" i="1" s="1"/>
  <c r="N210" i="1"/>
  <c r="AD210" i="1" s="1"/>
  <c r="N198" i="1"/>
  <c r="AD198" i="1" s="1"/>
  <c r="N186" i="1"/>
  <c r="AD186" i="1" s="1"/>
  <c r="N174" i="1"/>
  <c r="AD174" i="1" s="1"/>
  <c r="N162" i="1"/>
  <c r="AD162" i="1" s="1"/>
  <c r="N150" i="1"/>
  <c r="AD150" i="1" s="1"/>
  <c r="N138" i="1"/>
  <c r="AD138" i="1" s="1"/>
  <c r="N220" i="1"/>
  <c r="AD220" i="1" s="1"/>
  <c r="N208" i="1"/>
  <c r="AD208" i="1" s="1"/>
  <c r="N196" i="1"/>
  <c r="AD196" i="1" s="1"/>
  <c r="N184" i="1"/>
  <c r="AD184" i="1" s="1"/>
  <c r="N172" i="1"/>
  <c r="AD172" i="1" s="1"/>
  <c r="N160" i="1"/>
  <c r="AD160" i="1" s="1"/>
  <c r="N148" i="1"/>
  <c r="AD148" i="1" s="1"/>
  <c r="N136" i="1"/>
  <c r="AD136" i="1" s="1"/>
  <c r="AD226" i="1" s="1"/>
  <c r="N218" i="1"/>
  <c r="AD218" i="1" s="1"/>
  <c r="N206" i="1"/>
  <c r="AD206" i="1" s="1"/>
  <c r="N194" i="1"/>
  <c r="AD194" i="1" s="1"/>
  <c r="N182" i="1"/>
  <c r="AD182" i="1" s="1"/>
  <c r="N170" i="1"/>
  <c r="AD170" i="1" s="1"/>
  <c r="N158" i="1"/>
  <c r="AD158" i="1" s="1"/>
  <c r="N146" i="1"/>
  <c r="AD146" i="1" s="1"/>
  <c r="N216" i="1"/>
  <c r="AD216" i="1" s="1"/>
  <c r="N204" i="1"/>
  <c r="AD204" i="1" s="1"/>
  <c r="N192" i="1"/>
  <c r="AD192" i="1" s="1"/>
  <c r="N180" i="1"/>
  <c r="AD180" i="1" s="1"/>
  <c r="N168" i="1"/>
  <c r="AD168" i="1" s="1"/>
  <c r="N156" i="1"/>
  <c r="AD156" i="1" s="1"/>
  <c r="N144" i="1"/>
  <c r="AD144" i="1" s="1"/>
  <c r="N221" i="1"/>
  <c r="AD221" i="1" s="1"/>
  <c r="N209" i="1"/>
  <c r="AD209" i="1" s="1"/>
  <c r="N197" i="1"/>
  <c r="AD197" i="1" s="1"/>
  <c r="N185" i="1"/>
  <c r="AD185" i="1" s="1"/>
  <c r="N173" i="1"/>
  <c r="AD173" i="1" s="1"/>
  <c r="N161" i="1"/>
  <c r="AD161" i="1" s="1"/>
  <c r="N149" i="1"/>
  <c r="AD149" i="1" s="1"/>
  <c r="N137" i="1"/>
  <c r="AD137" i="1" s="1"/>
  <c r="N214" i="1"/>
  <c r="AD214" i="1" s="1"/>
  <c r="N202" i="1"/>
  <c r="AD202" i="1" s="1"/>
  <c r="N190" i="1"/>
  <c r="AD190" i="1" s="1"/>
  <c r="N178" i="1"/>
  <c r="AD178" i="1" s="1"/>
  <c r="N166" i="1"/>
  <c r="AD166" i="1" s="1"/>
  <c r="N154" i="1"/>
  <c r="AD154" i="1" s="1"/>
  <c r="N142" i="1"/>
  <c r="AD142" i="1" s="1"/>
  <c r="N219" i="1"/>
  <c r="AD219" i="1" s="1"/>
  <c r="N207" i="1"/>
  <c r="AD207" i="1" s="1"/>
  <c r="N195" i="1"/>
  <c r="AD195" i="1" s="1"/>
  <c r="N183" i="1"/>
  <c r="AD183" i="1" s="1"/>
  <c r="N171" i="1"/>
  <c r="AD171" i="1" s="1"/>
  <c r="N159" i="1"/>
  <c r="AD159" i="1" s="1"/>
  <c r="N147" i="1"/>
  <c r="AD147" i="1" s="1"/>
  <c r="N199" i="1"/>
  <c r="AD199" i="1" s="1"/>
  <c r="P222" i="1"/>
  <c r="AF222" i="1" s="1"/>
  <c r="P210" i="1"/>
  <c r="AF210" i="1" s="1"/>
  <c r="P198" i="1"/>
  <c r="AF198" i="1" s="1"/>
  <c r="P186" i="1"/>
  <c r="AF186" i="1" s="1"/>
  <c r="P174" i="1"/>
  <c r="AF174" i="1" s="1"/>
  <c r="P162" i="1"/>
  <c r="AF162" i="1" s="1"/>
  <c r="P150" i="1"/>
  <c r="AF150" i="1" s="1"/>
  <c r="P138" i="1"/>
  <c r="AF138" i="1" s="1"/>
  <c r="P215" i="1"/>
  <c r="AF215" i="1" s="1"/>
  <c r="P203" i="1"/>
  <c r="AF203" i="1" s="1"/>
  <c r="P191" i="1"/>
  <c r="AF191" i="1" s="1"/>
  <c r="P179" i="1"/>
  <c r="AF179" i="1" s="1"/>
  <c r="P167" i="1"/>
  <c r="AF167" i="1" s="1"/>
  <c r="P155" i="1"/>
  <c r="AF155" i="1" s="1"/>
  <c r="P143" i="1"/>
  <c r="AF143" i="1" s="1"/>
  <c r="P220" i="1"/>
  <c r="AF220" i="1" s="1"/>
  <c r="P208" i="1"/>
  <c r="AF208" i="1" s="1"/>
  <c r="P196" i="1"/>
  <c r="AF196" i="1" s="1"/>
  <c r="P184" i="1"/>
  <c r="AF184" i="1" s="1"/>
  <c r="P172" i="1"/>
  <c r="AF172" i="1" s="1"/>
  <c r="P160" i="1"/>
  <c r="AF160" i="1" s="1"/>
  <c r="P148" i="1"/>
  <c r="AF148" i="1" s="1"/>
  <c r="P136" i="1"/>
  <c r="AF136" i="1" s="1"/>
  <c r="AF226" i="1" s="1"/>
  <c r="P218" i="1"/>
  <c r="AF218" i="1" s="1"/>
  <c r="P206" i="1"/>
  <c r="AF206" i="1" s="1"/>
  <c r="P194" i="1"/>
  <c r="AF194" i="1" s="1"/>
  <c r="P182" i="1"/>
  <c r="AF182" i="1" s="1"/>
  <c r="P170" i="1"/>
  <c r="AF170" i="1" s="1"/>
  <c r="P158" i="1"/>
  <c r="AF158" i="1" s="1"/>
  <c r="P146" i="1"/>
  <c r="AF146" i="1" s="1"/>
  <c r="P216" i="1"/>
  <c r="AF216" i="1" s="1"/>
  <c r="P204" i="1"/>
  <c r="AF204" i="1" s="1"/>
  <c r="P192" i="1"/>
  <c r="AF192" i="1" s="1"/>
  <c r="P180" i="1"/>
  <c r="AF180" i="1" s="1"/>
  <c r="P168" i="1"/>
  <c r="AF168" i="1" s="1"/>
  <c r="P156" i="1"/>
  <c r="AF156" i="1" s="1"/>
  <c r="P144" i="1"/>
  <c r="AF144" i="1" s="1"/>
  <c r="P214" i="1"/>
  <c r="AF214" i="1" s="1"/>
  <c r="P202" i="1"/>
  <c r="AF202" i="1" s="1"/>
  <c r="P190" i="1"/>
  <c r="AF190" i="1" s="1"/>
  <c r="P178" i="1"/>
  <c r="AF178" i="1" s="1"/>
  <c r="P166" i="1"/>
  <c r="AF166" i="1" s="1"/>
  <c r="P154" i="1"/>
  <c r="AF154" i="1" s="1"/>
  <c r="P142" i="1"/>
  <c r="AF142" i="1" s="1"/>
  <c r="P219" i="1"/>
  <c r="AF219" i="1" s="1"/>
  <c r="P207" i="1"/>
  <c r="AF207" i="1" s="1"/>
  <c r="P195" i="1"/>
  <c r="AF195" i="1" s="1"/>
  <c r="P183" i="1"/>
  <c r="AF183" i="1" s="1"/>
  <c r="P171" i="1"/>
  <c r="AF171" i="1" s="1"/>
  <c r="P159" i="1"/>
  <c r="AF159" i="1" s="1"/>
  <c r="P147" i="1"/>
  <c r="AF147" i="1" s="1"/>
  <c r="P224" i="1"/>
  <c r="AF224" i="1" s="1"/>
  <c r="P212" i="1"/>
  <c r="AF212" i="1" s="1"/>
  <c r="P200" i="1"/>
  <c r="AF200" i="1" s="1"/>
  <c r="P188" i="1"/>
  <c r="AF188" i="1" s="1"/>
  <c r="P176" i="1"/>
  <c r="AF176" i="1" s="1"/>
  <c r="P164" i="1"/>
  <c r="AF164" i="1" s="1"/>
  <c r="P152" i="1"/>
  <c r="AF152" i="1" s="1"/>
  <c r="P140" i="1"/>
  <c r="AF140" i="1" s="1"/>
  <c r="P217" i="1"/>
  <c r="AF217" i="1" s="1"/>
  <c r="P205" i="1"/>
  <c r="AF205" i="1" s="1"/>
  <c r="P193" i="1"/>
  <c r="AF193" i="1" s="1"/>
  <c r="P181" i="1"/>
  <c r="AF181" i="1" s="1"/>
  <c r="P169" i="1"/>
  <c r="AF169" i="1" s="1"/>
  <c r="P157" i="1"/>
  <c r="AF157" i="1" s="1"/>
  <c r="P145" i="1"/>
  <c r="AF145" i="1" s="1"/>
  <c r="P197" i="1"/>
  <c r="AF197" i="1" s="1"/>
  <c r="P199" i="1"/>
  <c r="AF199" i="1" s="1"/>
  <c r="N213" i="1"/>
  <c r="AD213" i="1" s="1"/>
  <c r="N223" i="1"/>
  <c r="AD223" i="1" s="1"/>
  <c r="P213" i="1"/>
  <c r="AF213" i="1" s="1"/>
  <c r="P223" i="1"/>
  <c r="AF223" i="1" s="1"/>
  <c r="N215" i="1"/>
  <c r="AD215" i="1" s="1"/>
  <c r="S220" i="1"/>
  <c r="AI220" i="1" s="1"/>
  <c r="Q222" i="1"/>
  <c r="AG222" i="1" s="1"/>
  <c r="V223" i="1"/>
  <c r="AL223" i="1" s="1"/>
  <c r="O224" i="1"/>
  <c r="AE224" i="1" s="1"/>
  <c r="S215" i="1"/>
  <c r="AI215" i="1" s="1"/>
  <c r="AI226" i="1" s="1"/>
  <c r="Q217" i="1"/>
  <c r="AG217" i="1" s="1"/>
  <c r="AG226" i="1" s="1"/>
  <c r="V218" i="1"/>
  <c r="AL218" i="1" s="1"/>
  <c r="AL226" i="1" s="1"/>
  <c r="O219" i="1"/>
  <c r="AE219" i="1" s="1"/>
  <c r="AE226" i="1" s="1"/>
  <c r="R222" i="1"/>
  <c r="AH222" i="1" s="1"/>
  <c r="AH226" i="1" s="1"/>
  <c r="S217" i="1"/>
  <c r="AI217" i="1" s="1"/>
  <c r="Q219" i="1"/>
  <c r="AG219" i="1" s="1"/>
  <c r="V220" i="1"/>
  <c r="AL220" i="1" s="1"/>
  <c r="O221" i="1"/>
  <c r="AE221" i="1" s="1"/>
</calcChain>
</file>

<file path=xl/sharedStrings.xml><?xml version="1.0" encoding="utf-8"?>
<sst xmlns="http://schemas.openxmlformats.org/spreadsheetml/2006/main" count="707" uniqueCount="411">
  <si>
    <t xml:space="preserve">Table S2: Relative abundance of Signal peptide (SP) containing proteins detected in the  EPS matrix, cell wall (CW) and culture filtrate isolated from the S. indica under three culture mediums: CM, TSB and YPD. LFQ intensities of the proteins were used to calcualted their relative abundance </t>
  </si>
  <si>
    <t>PIIN_Number</t>
  </si>
  <si>
    <t>CM  EPS matrix</t>
  </si>
  <si>
    <t>YPD EPS matrix</t>
  </si>
  <si>
    <t>TSB EPS matrix</t>
  </si>
  <si>
    <t>CM CW</t>
  </si>
  <si>
    <t>YPD CW</t>
  </si>
  <si>
    <t>TSB CW</t>
  </si>
  <si>
    <t>CM culture filtrate</t>
  </si>
  <si>
    <t>YPD culture filtrate</t>
  </si>
  <si>
    <t>TSB culture filtrate</t>
  </si>
  <si>
    <t>Domains</t>
  </si>
  <si>
    <t>CM EPS matrix</t>
  </si>
  <si>
    <t>CM M</t>
  </si>
  <si>
    <t>YPD M</t>
  </si>
  <si>
    <t xml:space="preserve">TSB M </t>
  </si>
  <si>
    <t>PIIN_00034</t>
  </si>
  <si>
    <t>Autophagy-related protein 27</t>
  </si>
  <si>
    <t>ATG27﻿</t>
  </si>
  <si>
    <t>PIIN_00073</t>
  </si>
  <si>
    <t>PIIN_00074</t>
  </si>
  <si>
    <t>Pro_isomerase﻿</t>
  </si>
  <si>
    <t>PIIN_00090</t>
  </si>
  <si>
    <t>Endoplasmic Reticulum Oxidoreductin 1 (ERO1)</t>
  </si>
  <si>
    <t>ERO1﻿</t>
  </si>
  <si>
    <t>PIIN_00102</t>
  </si>
  <si>
    <t>Exo_endo_phos﻿</t>
  </si>
  <si>
    <t>PIIN_00112</t>
  </si>
  <si>
    <t>Peptidase_M14﻿, Propep_M14﻿</t>
  </si>
  <si>
    <t>PIIN_00138</t>
  </si>
  <si>
    <t>HSP70﻿</t>
  </si>
  <si>
    <t>PIIN_00182</t>
  </si>
  <si>
    <t>Glyco_transf_20</t>
  </si>
  <si>
    <t>PIIN_00183</t>
  </si>
  <si>
    <t>ER membrane protein complex subunit 1, C-terminal; PPQ= repeat of a beta propeller. This propeller has been found in several enzymes which utilise pyrrolo-quinoline quinone as a prosthetic group</t>
  </si>
  <si>
    <t>EMC1_C﻿, PQQ_2﻿</t>
  </si>
  <si>
    <t>PIIN_00201</t>
  </si>
  <si>
    <t>Fn3-like﻿, Glyco_hydro_3﻿, Glyco_hydro_3_C﻿</t>
  </si>
  <si>
    <t>PIIN_00239</t>
  </si>
  <si>
    <t>Glyco_hydro_16﻿</t>
  </si>
  <si>
    <t>PIIN_00264</t>
  </si>
  <si>
    <t>peptidase</t>
  </si>
  <si>
    <t>Asp﻿</t>
  </si>
  <si>
    <t>PIIN_00299</t>
  </si>
  <si>
    <t>SH3_1</t>
  </si>
  <si>
    <t>PIIN_00308</t>
  </si>
  <si>
    <t>Cortical protein marker for cell polarity</t>
  </si>
  <si>
    <t>Rax2</t>
  </si>
  <si>
    <t>PIIN_00353</t>
  </si>
  <si>
    <t>Glyco_hydro_6﻿</t>
  </si>
  <si>
    <t>PIIN_00424</t>
  </si>
  <si>
    <t>FTP﻿, Peptidase_M36﻿</t>
  </si>
  <si>
    <t>PIIN_00429</t>
  </si>
  <si>
    <t>PIIN_00455</t>
  </si>
  <si>
    <t>PIIN_00565</t>
  </si>
  <si>
    <t>Peptidase_M28</t>
  </si>
  <si>
    <t>PIIN_00605</t>
  </si>
  <si>
    <t>FAD-dependent thioether oxidase</t>
  </si>
  <si>
    <t>DUF3605﻿, Prenylcys_lyase﻿</t>
  </si>
  <si>
    <t>PIIN_00697</t>
  </si>
  <si>
    <t>lytic transglycolase --&gt; might target peptidoglycan</t>
  </si>
  <si>
    <t>DPBB_1﻿</t>
  </si>
  <si>
    <t>PIIN_00766</t>
  </si>
  <si>
    <t>transfers core oligosaccharide from dolichol carrier to Asn-X-Ser/Thr motifs</t>
  </si>
  <si>
    <t>OST3_OST6﻿</t>
  </si>
  <si>
    <t>PIIN_00794</t>
  </si>
  <si>
    <t>p450</t>
  </si>
  <si>
    <t>PIIN_00800</t>
  </si>
  <si>
    <t>DUF1929﻿, Glyoxal_oxid_N﻿</t>
  </si>
  <si>
    <t>PIIN_00863</t>
  </si>
  <si>
    <t>Peptidase_S66﻿, Peptidase_S66C﻿</t>
  </si>
  <si>
    <t>PIIN_00883</t>
  </si>
  <si>
    <t>The N-terminal domain corresponds to the FAD ADP-binding domain, the C-terminal domain is a steroid-binding domain</t>
  </si>
  <si>
    <t>GMC_oxred_C﻿, GMC_oxred_N﻿s</t>
  </si>
  <si>
    <t>PIIN_00902</t>
  </si>
  <si>
    <t>PIIN_00948</t>
  </si>
  <si>
    <t>PIIN_01005</t>
  </si>
  <si>
    <t>5_nucleotid_C﻿, Metallophos﻿</t>
  </si>
  <si>
    <t>PIIN_01065</t>
  </si>
  <si>
    <t>Peptidase_M28﻿</t>
  </si>
  <si>
    <t>PIIN_01066</t>
  </si>
  <si>
    <t>Glyco_hydro_cc﻿</t>
  </si>
  <si>
    <t>PIIN_01067</t>
  </si>
  <si>
    <t>PIIN_01141</t>
  </si>
  <si>
    <t>bifunctional exo-beta-1,3-/-1,6- and endo-beta-1,4 activity toward beta-glucan</t>
  </si>
  <si>
    <t>GH131_N﻿</t>
  </si>
  <si>
    <t>PIIN_01192</t>
  </si>
  <si>
    <t>CBM_1﻿, Cellulase﻿</t>
  </si>
  <si>
    <t>PIIN_01237</t>
  </si>
  <si>
    <t>might bind galactose or lactose</t>
  </si>
  <si>
    <t>Ricin_B_lectin﻿</t>
  </si>
  <si>
    <t>PIIN_01259</t>
  </si>
  <si>
    <t>DUF1793﻿, DUF4965﻿, DUF5127﻿</t>
  </si>
  <si>
    <t>PIIN_01280</t>
  </si>
  <si>
    <t>JAB1/Mov34/MPN/PAD-1 ubiquitin protease</t>
  </si>
  <si>
    <t>JAB﻿</t>
  </si>
  <si>
    <t>PIIN_01375</t>
  </si>
  <si>
    <t>Pro_CA﻿</t>
  </si>
  <si>
    <t>PIIN_01377</t>
  </si>
  <si>
    <t>Peptidase_S28﻿s</t>
  </si>
  <si>
    <t>PIIN_01453</t>
  </si>
  <si>
    <t>PIIN_01472</t>
  </si>
  <si>
    <t>PIIN_01482</t>
  </si>
  <si>
    <t>O2- --&gt; O2 + H2O2</t>
  </si>
  <si>
    <t>Sod_Cu﻿</t>
  </si>
  <si>
    <t>PIIN_01508</t>
  </si>
  <si>
    <t>Pectate_lyase_3﻿s</t>
  </si>
  <si>
    <t>PIIN_01554</t>
  </si>
  <si>
    <t>DUF4360﻿</t>
  </si>
  <si>
    <t>PIIN_01558</t>
  </si>
  <si>
    <t>Cellulase﻿</t>
  </si>
  <si>
    <t>PIIN_01733</t>
  </si>
  <si>
    <t>PIIN_01737</t>
  </si>
  <si>
    <t>cleaves glycopeptides</t>
  </si>
  <si>
    <t>PNGaseA﻿</t>
  </si>
  <si>
    <t>PIIN_01794</t>
  </si>
  <si>
    <t>Palm_thioest</t>
  </si>
  <si>
    <t>PIIN_01812</t>
  </si>
  <si>
    <t>Sortilin-Vps10﻿s, Sortilin_C﻿s</t>
  </si>
  <si>
    <t>PIIN_01829</t>
  </si>
  <si>
    <t>Glyco_hydro_88﻿</t>
  </si>
  <si>
    <t>PIIN_01867</t>
  </si>
  <si>
    <t>PIIN_01987</t>
  </si>
  <si>
    <t>PIIN_02021</t>
  </si>
  <si>
    <t>PIIN_02096</t>
  </si>
  <si>
    <t>Asp</t>
  </si>
  <si>
    <t>PIIN_02109</t>
  </si>
  <si>
    <t>CBM_1﻿, Esterase_phd﻿</t>
  </si>
  <si>
    <t>PIIN_02162</t>
  </si>
  <si>
    <t xml:space="preserve">  Endomembrane protein 70</t>
  </si>
  <si>
    <t>EMP70</t>
  </si>
  <si>
    <t>PIIN_02169</t>
  </si>
  <si>
    <t>LysM﻿s, Polysacc_deac_1﻿</t>
  </si>
  <si>
    <t>PIIN_02170</t>
  </si>
  <si>
    <t>FTP﻿, LysM﻿s, Peptidase_M36﻿</t>
  </si>
  <si>
    <t>PIIN_02172</t>
  </si>
  <si>
    <t>LysM﻿, Polysacc_deac_1﻿</t>
  </si>
  <si>
    <t>PIIN_02335</t>
  </si>
  <si>
    <t>represents an ancient cell adhesion domain</t>
  </si>
  <si>
    <t>PF02469 Fasciclin﻿s</t>
  </si>
  <si>
    <t>PIIN_02364</t>
  </si>
  <si>
    <t>Polysacc_deac_1﻿</t>
  </si>
  <si>
    <t>PIIN_02381</t>
  </si>
  <si>
    <t>enzyme catalyses the sequential removal of two alpha-1,3-linked glucose residues in the second step of N-linked oligosaccharide processing</t>
  </si>
  <si>
    <t>PRKCSH-like﻿, PRKCSH_1﻿</t>
  </si>
  <si>
    <t>PIIN_02410</t>
  </si>
  <si>
    <t>PIIN_02492</t>
  </si>
  <si>
    <t>fn3_5﻿, Peptidase_S8﻿</t>
  </si>
  <si>
    <t>PIIN_02553</t>
  </si>
  <si>
    <t>CDH-cyt﻿, Cytochrom_B561﻿</t>
  </si>
  <si>
    <t>PIIN_02564</t>
  </si>
  <si>
    <t>Sel1 repeat domain</t>
  </si>
  <si>
    <t>Sel1﻿, 8 hits</t>
  </si>
  <si>
    <t>PIIN_02586</t>
  </si>
  <si>
    <t>DUF5110﻿, Gal_mutarotas_2﻿, Glyco_hydro_31﻿</t>
  </si>
  <si>
    <t>PIIN_02661</t>
  </si>
  <si>
    <t>Calcineurin-like phosphoesterase</t>
  </si>
  <si>
    <t>Metallophos﻿</t>
  </si>
  <si>
    <t>PIIN_02687</t>
  </si>
  <si>
    <t>GMC_oxred_C﻿, GMC_oxred_N﻿</t>
  </si>
  <si>
    <t>PIIN_02752</t>
  </si>
  <si>
    <t>CBM_1</t>
  </si>
  <si>
    <t>PIIN_02760</t>
  </si>
  <si>
    <t>ADP-ribosylation factor family</t>
  </si>
  <si>
    <t>PF00025 Arf﻿</t>
  </si>
  <si>
    <t>PIIN_02782</t>
  </si>
  <si>
    <t>Calreticulin﻿</t>
  </si>
  <si>
    <t>PIIN_02864</t>
  </si>
  <si>
    <t>involved in the biosynthesis of numerous isoquinoline alkaloids</t>
  </si>
  <si>
    <t>BBE﻿, FAD_binding_4﻿</t>
  </si>
  <si>
    <t>PIIN_02932</t>
  </si>
  <si>
    <t>Thioredoxin﻿s</t>
  </si>
  <si>
    <t>PIIN_02952</t>
  </si>
  <si>
    <t>Peptidase_M43﻿</t>
  </si>
  <si>
    <t>PIIN_02992</t>
  </si>
  <si>
    <t>PIIN_03013</t>
  </si>
  <si>
    <t>PIIN_03039</t>
  </si>
  <si>
    <t>PIIN_03127</t>
  </si>
  <si>
    <t>PRKCSH</t>
  </si>
  <si>
    <t>PIIN_03186</t>
  </si>
  <si>
    <t>PIIN_03190</t>
  </si>
  <si>
    <t>PIIN_03191</t>
  </si>
  <si>
    <t>PIIN_03211</t>
  </si>
  <si>
    <t>FGB1</t>
  </si>
  <si>
    <t>PIIN_03376</t>
  </si>
  <si>
    <t>PIIN_03461</t>
  </si>
  <si>
    <t>PIIN_03467</t>
  </si>
  <si>
    <t>PIIN_03653</t>
  </si>
  <si>
    <t>PF00394 Cu-oxidase﻿, Cu-oxidase_2﻿, Cu-oxidase_3﻿</t>
  </si>
  <si>
    <t>PIIN_03655</t>
  </si>
  <si>
    <t>PIIN_03683</t>
  </si>
  <si>
    <t>WSC﻿s</t>
  </si>
  <si>
    <t>PIIN_03687</t>
  </si>
  <si>
    <t>PIIN_03979</t>
  </si>
  <si>
    <t>PIIN_04017</t>
  </si>
  <si>
    <t>Peptidase_S8﻿</t>
  </si>
  <si>
    <t>PIIN_04084</t>
  </si>
  <si>
    <t>GH115_C﻿, Glyco_hydro_115﻿</t>
  </si>
  <si>
    <t>PIIN_04111</t>
  </si>
  <si>
    <t>PIIN_04163</t>
  </si>
  <si>
    <t>HSP90﻿</t>
  </si>
  <si>
    <t>PIIN_04364</t>
  </si>
  <si>
    <t>Glyco_hydro_10﻿</t>
  </si>
  <si>
    <t>PIIN_04374</t>
  </si>
  <si>
    <t>Peptidase_S8</t>
  </si>
  <si>
    <t>PIIN_04445</t>
  </si>
  <si>
    <t>calcium-dependent, mannose-specific lectin</t>
  </si>
  <si>
    <t>Lectin_leg-like﻿</t>
  </si>
  <si>
    <t>PIIN_04526</t>
  </si>
  <si>
    <t>PIIN_04527</t>
  </si>
  <si>
    <t>PIIN_04559</t>
  </si>
  <si>
    <t>Oxidored_q6</t>
  </si>
  <si>
    <t>PIIN_04585</t>
  </si>
  <si>
    <t>Glyco_hydro_72﻿, X8﻿</t>
  </si>
  <si>
    <t>PIIN_04685</t>
  </si>
  <si>
    <t>PIIN_04706</t>
  </si>
  <si>
    <t>CBM_1﻿, Glyco_hydro_62﻿</t>
  </si>
  <si>
    <t>PIIN_04767</t>
  </si>
  <si>
    <t>Glyco_hydro_20﻿, Glycohydro_20b2﻿</t>
  </si>
  <si>
    <t>PIIN_04842</t>
  </si>
  <si>
    <t>PIIN_04911</t>
  </si>
  <si>
    <t>PIIN_04931</t>
  </si>
  <si>
    <t>PIIN_04932</t>
  </si>
  <si>
    <t>PIIN_05022</t>
  </si>
  <si>
    <t>PIIN_05057</t>
  </si>
  <si>
    <t>Glyco_hydro_10</t>
  </si>
  <si>
    <t>PIIN_05108</t>
  </si>
  <si>
    <t>DUF3455﻿</t>
  </si>
  <si>
    <t>PIIN_05186</t>
  </si>
  <si>
    <t>PIIN_05222</t>
  </si>
  <si>
    <t>PIIN_05242</t>
  </si>
  <si>
    <t>Aspzincin_M35﻿</t>
  </si>
  <si>
    <t>PIIN_05281</t>
  </si>
  <si>
    <t>anti fungal</t>
  </si>
  <si>
    <t>Thaumatin﻿</t>
  </si>
  <si>
    <t>PIIN_05371</t>
  </si>
  <si>
    <t>Cellulase</t>
  </si>
  <si>
    <t>PIIN_05427</t>
  </si>
  <si>
    <t>COesterase﻿</t>
  </si>
  <si>
    <t>PIIN_05456</t>
  </si>
  <si>
    <t>PIIN_05468</t>
  </si>
  <si>
    <t>PIIN_05476</t>
  </si>
  <si>
    <t>PIIN_05555</t>
  </si>
  <si>
    <t>PIIN_05676</t>
  </si>
  <si>
    <t>DUF1682﻿</t>
  </si>
  <si>
    <t>PIIN_05721</t>
  </si>
  <si>
    <t>Gal_mutarotas_2﻿, Glyco_hydro_31﻿, NtCtMGAM_N﻿</t>
  </si>
  <si>
    <t>PIIN_05728</t>
  </si>
  <si>
    <t>PIIN_05738</t>
  </si>
  <si>
    <t>PIIN_05741</t>
  </si>
  <si>
    <t>ydrolyse 6-phosphogluconolactone to 6-phosphogluconate</t>
  </si>
  <si>
    <t>Lactonase﻿</t>
  </si>
  <si>
    <t>PIIN_05757</t>
  </si>
  <si>
    <t>PIIN_05825</t>
  </si>
  <si>
    <t>PIIN_05909</t>
  </si>
  <si>
    <t>PIIN_06071</t>
  </si>
  <si>
    <t xml:space="preserve"> encodes the alpha-1,2 glucosyltransferase of the endoplasmic reticulum</t>
  </si>
  <si>
    <t>DIE2_ALG10</t>
  </si>
  <si>
    <t>PIIN_06108</t>
  </si>
  <si>
    <t>metal ion-dependent phosphatase, important for stress response</t>
  </si>
  <si>
    <t>SurE﻿</t>
  </si>
  <si>
    <t>PIIN_06126</t>
  </si>
  <si>
    <t>PIIN_06258</t>
  </si>
  <si>
    <t>Peptidase_M35﻿</t>
  </si>
  <si>
    <t>PIIN_06296</t>
  </si>
  <si>
    <t>PIIN_06304</t>
  </si>
  <si>
    <t>PIIN_06319</t>
  </si>
  <si>
    <t>olichyl-diphosphooligosaccharide-protein glycosyltransferase (DDOST), also known as oligosaccharyltransferase EC:2.4.1.119, transfers the high-mannose sugar GlcNAc(2)-Man(9)-Glc(3) from a dolichol-linked donor to an asparagine acceptor in a consensus Asn-X-Ser/Thr motif</t>
  </si>
  <si>
    <t>DDOST_48kD﻿</t>
  </si>
  <si>
    <t>PIIN_06332</t>
  </si>
  <si>
    <t>PIIN_06354</t>
  </si>
  <si>
    <t>Trehalose utilisation</t>
  </si>
  <si>
    <t>ThuA﻿</t>
  </si>
  <si>
    <t>PIIN_06360</t>
  </si>
  <si>
    <t>CBM_1﻿, Glyco_hydro_10﻿</t>
  </si>
  <si>
    <t>PIIN_06461</t>
  </si>
  <si>
    <t>PIIN_06485</t>
  </si>
  <si>
    <t>binds small lipophilic molecules</t>
  </si>
  <si>
    <t>CRAL_TRIO_2﻿, RasGAP﻿</t>
  </si>
  <si>
    <t>PIIN_06486</t>
  </si>
  <si>
    <t>PIIN_06504</t>
  </si>
  <si>
    <t>PIIN_06517</t>
  </si>
  <si>
    <t>DUF1929﻿, Glyoxal_oxid_N﻿, WSC﻿s</t>
  </si>
  <si>
    <t>PIIN_06613</t>
  </si>
  <si>
    <t>PIIN_06679</t>
  </si>
  <si>
    <t>CBM_20﻿, Glyco_hydro_15﻿</t>
  </si>
  <si>
    <t>PIIN_06786</t>
  </si>
  <si>
    <t>LysM﻿, WSC﻿s</t>
  </si>
  <si>
    <t>PIIN_06875</t>
  </si>
  <si>
    <t>Peptidase_S10﻿</t>
  </si>
  <si>
    <t>PIIN_07076</t>
  </si>
  <si>
    <t>PIIN_07103</t>
  </si>
  <si>
    <t>AIRC﻿, ATP-grasp﻿, PurK_C﻿</t>
  </si>
  <si>
    <t>PIIN_07166</t>
  </si>
  <si>
    <t>PIIN_07261</t>
  </si>
  <si>
    <t>PIIN_07307</t>
  </si>
  <si>
    <t>FAA_hydrolase﻿</t>
  </si>
  <si>
    <t>PIIN_07320</t>
  </si>
  <si>
    <t>CBM_1﻿</t>
  </si>
  <si>
    <t>PIIN_07425</t>
  </si>
  <si>
    <t>PIIN_07463</t>
  </si>
  <si>
    <t>mammalian oligosaccharyltransferase (OST) is a protein complex that effects the cotranslational N-glycosylation of newly synthesised polypeptides, and is composed of the following proteins</t>
  </si>
  <si>
    <t>Ribophorin_II﻿</t>
  </si>
  <si>
    <t>PIIN_07492</t>
  </si>
  <si>
    <t>Inhibitor_I9﻿, Peptidase_S8﻿</t>
  </si>
  <si>
    <t>PIIN_07503</t>
  </si>
  <si>
    <t>PIIN_07548</t>
  </si>
  <si>
    <t>PIIN_07555</t>
  </si>
  <si>
    <t>PIIN_07561</t>
  </si>
  <si>
    <t>PIIN_07563</t>
  </si>
  <si>
    <t>PIIN_07589</t>
  </si>
  <si>
    <t>PIIN_07598</t>
  </si>
  <si>
    <t>PIIN_07640</t>
  </si>
  <si>
    <t>PF13802 Gal_mutarotas_2﻿, Glyco_hydro_31﻿, NtCtMGAM_N﻿</t>
  </si>
  <si>
    <t>PIIN_07653</t>
  </si>
  <si>
    <t>Lipase_GDSL_2</t>
  </si>
  <si>
    <t>PIIN_07689</t>
  </si>
  <si>
    <t>PIIN_07708</t>
  </si>
  <si>
    <t>Cu-oxidase﻿, Cu-oxidase_2﻿, Cu-oxidase_3﻿</t>
  </si>
  <si>
    <t>PIIN_07828</t>
  </si>
  <si>
    <t>PIIN_07952</t>
  </si>
  <si>
    <t>PIIN_07977</t>
  </si>
  <si>
    <t>PIIN_08156</t>
  </si>
  <si>
    <t>translation activator</t>
  </si>
  <si>
    <t>Gcn1_N﻿</t>
  </si>
  <si>
    <t>PIIN_08231</t>
  </si>
  <si>
    <t>glycosidases that hydrolyse O- and S-glycosyl compounds</t>
  </si>
  <si>
    <t>Alpha_L_fucos﻿</t>
  </si>
  <si>
    <t>PIIN_08233</t>
  </si>
  <si>
    <t>Glyco_transf_24﻿, Thioredoxin_12﻿, Thioredoxin_13﻿, Thioredoxin_14﻿, Thioredoxin_15﻿, UDP-g_GGTase﻿</t>
  </si>
  <si>
    <t>PIIN_08245</t>
  </si>
  <si>
    <t>Glyco_hydro_32C﻿, Glyco_hydro_32N﻿s</t>
  </si>
  <si>
    <t>PIIN_08262</t>
  </si>
  <si>
    <t>Alginate_lyase﻿</t>
  </si>
  <si>
    <t>PIIN_08266</t>
  </si>
  <si>
    <t>Eliminative cleavage of polysaccharides containing beta-D-mannuronate residues to give oligosaccharides with 4-deoxy-alpha-L-erythro-hex-4-enopyranuronosyl groups at their ends. This enzyme belongs to the family of lyases, specifically those carbon-oxygen lyases acting on polysaccharides</t>
  </si>
  <si>
    <t>PIIN_08288</t>
  </si>
  <si>
    <t>PIIN_08292</t>
  </si>
  <si>
    <t>PIIN_08301</t>
  </si>
  <si>
    <t>PIIN_08333</t>
  </si>
  <si>
    <t>Transglycosylase SLT domain, lysozyme like</t>
  </si>
  <si>
    <t>SLT﻿</t>
  </si>
  <si>
    <t>PIIN_08420</t>
  </si>
  <si>
    <t>PIIN_08445</t>
  </si>
  <si>
    <t>MD-2-related lipid-recognition (ML) domain is implicated in lipid recognition, particularly in the recognition of pathogen related product</t>
  </si>
  <si>
    <t>E1_DerP2_DerF2﻿</t>
  </si>
  <si>
    <t>PIIN_08474</t>
  </si>
  <si>
    <t>PIIN_08647</t>
  </si>
  <si>
    <t>PIIN_08707</t>
  </si>
  <si>
    <t>Ceramidase_alk﻿, Ceramidse_alk_C﻿</t>
  </si>
  <si>
    <t>PIIN_08836</t>
  </si>
  <si>
    <t>Tyrosinase﻿</t>
  </si>
  <si>
    <t>PIIN_08853</t>
  </si>
  <si>
    <t>FKBP_C﻿</t>
  </si>
  <si>
    <t>PIIN_08859</t>
  </si>
  <si>
    <t>DUF1996﻿, WSC﻿s</t>
  </si>
  <si>
    <t>PIIN_08942</t>
  </si>
  <si>
    <t>PIIN_08972</t>
  </si>
  <si>
    <t>PIIN_08976</t>
  </si>
  <si>
    <t>ER Chaperone</t>
  </si>
  <si>
    <t>Rot1﻿</t>
  </si>
  <si>
    <t>PIIN_08982</t>
  </si>
  <si>
    <t>PIIN_08983</t>
  </si>
  <si>
    <t>Gamma interferon inducible lysosomal thiol reductase (GILT)</t>
  </si>
  <si>
    <t>GILT﻿</t>
  </si>
  <si>
    <t>PIIN_09023</t>
  </si>
  <si>
    <t>oxidation of aldehydes to carboxylic acids, coupled with reduction of dioxygen to hydrogen peroxide. It is an essential component of the extracellular lignin degradation pathways of the wood-rot fungus Phanerochaete chrysosporium</t>
  </si>
  <si>
    <t>PIIN_09051</t>
  </si>
  <si>
    <t>PIIN_09116</t>
  </si>
  <si>
    <t>PIIN_09211</t>
  </si>
  <si>
    <t>PIIN_09219</t>
  </si>
  <si>
    <t>PIIN_09220</t>
  </si>
  <si>
    <t>PIIN_09285</t>
  </si>
  <si>
    <t>PIIN_09300</t>
  </si>
  <si>
    <t>PIIN_09371</t>
  </si>
  <si>
    <t>Vacuolar sorting protein like</t>
  </si>
  <si>
    <t>Vps62﻿</t>
  </si>
  <si>
    <t>PIIN_09383</t>
  </si>
  <si>
    <t>Peptidase</t>
  </si>
  <si>
    <t>PIIN_09409</t>
  </si>
  <si>
    <t xml:space="preserve">involved in melanin synthesis </t>
  </si>
  <si>
    <t>PIIN_09630</t>
  </si>
  <si>
    <t>ERp29﻿, Thioredoxin﻿s</t>
  </si>
  <si>
    <t>PIIN_09677</t>
  </si>
  <si>
    <t>Glyco_hydro_28﻿</t>
  </si>
  <si>
    <t>PIIN_09823</t>
  </si>
  <si>
    <t>DnaJ﻿</t>
  </si>
  <si>
    <t>PIIN_10060</t>
  </si>
  <si>
    <t>Trehalase﻿s</t>
  </si>
  <si>
    <t>PIIN_10061</t>
  </si>
  <si>
    <t>Putative stress-responsive nuclear envelope protein</t>
  </si>
  <si>
    <t>Ish1﻿s</t>
  </si>
  <si>
    <t>PIIN_10082</t>
  </si>
  <si>
    <t>Peptidase_S41﻿</t>
  </si>
  <si>
    <t>PIIN_10286</t>
  </si>
  <si>
    <t>PIIN_10350</t>
  </si>
  <si>
    <t>PIIN_10430</t>
  </si>
  <si>
    <t>Phosphatidylinositol-specific phospholipase C, X domain</t>
  </si>
  <si>
    <t>PI-PLC-X﻿</t>
  </si>
  <si>
    <t>PIIN_10538</t>
  </si>
  <si>
    <t>PIIN_11014</t>
  </si>
  <si>
    <t xml:space="preserve">Proteolipid membrane potential modulator </t>
  </si>
  <si>
    <t>Pmp3﻿</t>
  </si>
  <si>
    <t>PIIN_11737</t>
  </si>
  <si>
    <t>FTP = Peptidase</t>
  </si>
  <si>
    <t>PIIN_11777</t>
  </si>
  <si>
    <t>Heterokaryon incompatibility protein Het-C</t>
  </si>
  <si>
    <t>Het-C﻿</t>
  </si>
  <si>
    <t>PIIN_11801</t>
  </si>
  <si>
    <t>Total counts</t>
  </si>
  <si>
    <t>% of total SP proteins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</si>
</sst>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8"/>
      <color theme="1"/>
      <name val="Aptos Narrow"/>
      <family val="2"/>
      <scheme val="minor"/>
    </font>
    <font>
      <sz val="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5" fillId="0" borderId="6" xfId="0" applyNumberFormat="1" applyFont="1" applyBorder="1"/>
    <xf numFmtId="164" fontId="5" fillId="0" borderId="7" xfId="0" applyNumberFormat="1" applyFont="1" applyBorder="1"/>
    <xf numFmtId="164" fontId="5" fillId="0" borderId="8" xfId="0" applyNumberFormat="1" applyFont="1" applyBorder="1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164" fontId="5" fillId="0" borderId="1" xfId="0" applyNumberFormat="1" applyFont="1" applyBorder="1"/>
    <xf numFmtId="164" fontId="5" fillId="0" borderId="0" xfId="0" applyNumberFormat="1" applyFont="1"/>
    <xf numFmtId="164" fontId="5" fillId="0" borderId="2" xfId="0" applyNumberFormat="1" applyFont="1" applyBorder="1"/>
    <xf numFmtId="0" fontId="0" fillId="2" borderId="9" xfId="0" applyFill="1" applyBorder="1"/>
    <xf numFmtId="0" fontId="0" fillId="0" borderId="10" xfId="0" applyBorder="1"/>
    <xf numFmtId="0" fontId="0" fillId="0" borderId="11" xfId="0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0" fontId="0" fillId="2" borderId="10" xfId="0" applyFill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0" fontId="0" fillId="0" borderId="9" xfId="0" applyBorder="1"/>
    <xf numFmtId="0" fontId="0" fillId="2" borderId="0" xfId="0" applyFill="1"/>
    <xf numFmtId="0" fontId="0" fillId="0" borderId="12" xfId="0" applyBorder="1"/>
    <xf numFmtId="164" fontId="5" fillId="0" borderId="12" xfId="0" applyNumberFormat="1" applyFont="1" applyBorder="1"/>
    <xf numFmtId="164" fontId="5" fillId="0" borderId="13" xfId="0" applyNumberFormat="1" applyFont="1" applyBorder="1"/>
    <xf numFmtId="164" fontId="5" fillId="0" borderId="14" xfId="0" applyNumberFormat="1" applyFont="1" applyBorder="1"/>
    <xf numFmtId="0" fontId="6" fillId="0" borderId="0" xfId="0" applyFont="1"/>
    <xf numFmtId="2" fontId="1" fillId="0" borderId="6" xfId="0" applyNumberFormat="1" applyFont="1" applyBorder="1"/>
    <xf numFmtId="2" fontId="1" fillId="0" borderId="7" xfId="0" applyNumberFormat="1" applyFont="1" applyBorder="1"/>
    <xf numFmtId="2" fontId="1" fillId="0" borderId="8" xfId="0" applyNumberFormat="1" applyFon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C66D4-49B1-4028-9874-EF63FA4430E8}">
  <dimension ref="A1:AL236"/>
  <sheetViews>
    <sheetView tabSelected="1" workbookViewId="0">
      <selection sqref="A1:XFD1048576"/>
    </sheetView>
  </sheetViews>
  <sheetFormatPr defaultRowHeight="15" x14ac:dyDescent="0.25"/>
  <cols>
    <col min="1" max="1" width="19.7109375" bestFit="1" customWidth="1"/>
    <col min="2" max="2" width="15.85546875" customWidth="1"/>
    <col min="3" max="3" width="17.28515625" bestFit="1" customWidth="1"/>
    <col min="4" max="4" width="17.140625" bestFit="1" customWidth="1"/>
    <col min="5" max="10" width="14.85546875" bestFit="1" customWidth="1"/>
    <col min="11" max="11" width="49.5703125" bestFit="1" customWidth="1"/>
    <col min="12" max="12" width="62.85546875" customWidth="1"/>
    <col min="13" max="13" width="13.140625" bestFit="1" customWidth="1"/>
    <col min="14" max="15" width="2.7109375" style="45" customWidth="1"/>
    <col min="16" max="16" width="2.7109375" customWidth="1"/>
    <col min="17" max="18" width="2.7109375" style="45" customWidth="1"/>
    <col min="19" max="19" width="2.7109375" customWidth="1"/>
    <col min="20" max="21" width="2.7109375" style="45" customWidth="1"/>
    <col min="22" max="22" width="2.7109375" customWidth="1"/>
    <col min="27" max="27" width="2.7109375" customWidth="1"/>
    <col min="29" max="29" width="21.5703125" bestFit="1" customWidth="1"/>
    <col min="30" max="30" width="12.42578125" style="20" bestFit="1" customWidth="1"/>
    <col min="32" max="32" width="9.140625" style="49"/>
    <col min="33" max="33" width="9.140625" style="20"/>
    <col min="35" max="35" width="9.140625" style="49"/>
    <col min="36" max="36" width="9.140625" style="20"/>
    <col min="38" max="38" width="9.140625" style="49"/>
  </cols>
  <sheetData>
    <row r="1" spans="1:38" s="2" customFormat="1" ht="13.9" customHeight="1" x14ac:dyDescent="0.3">
      <c r="A1" s="1"/>
      <c r="B1" s="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AD1" s="4"/>
      <c r="AF1" s="5"/>
      <c r="AG1" s="4"/>
      <c r="AI1" s="5"/>
      <c r="AJ1" s="4"/>
      <c r="AL1" s="5"/>
    </row>
    <row r="2" spans="1:38" s="7" customFormat="1" ht="20.25" x14ac:dyDescent="0.3">
      <c r="A2" s="6" t="s">
        <v>0</v>
      </c>
      <c r="AD2" s="8"/>
      <c r="AF2" s="9"/>
      <c r="AG2" s="8"/>
      <c r="AI2" s="9"/>
      <c r="AJ2" s="8"/>
      <c r="AL2" s="9"/>
    </row>
    <row r="4" spans="1:38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/>
      <c r="L4" s="6" t="s">
        <v>11</v>
      </c>
      <c r="M4" s="6" t="s">
        <v>1</v>
      </c>
      <c r="N4" s="10" t="s">
        <v>12</v>
      </c>
      <c r="O4" s="10" t="s">
        <v>3</v>
      </c>
      <c r="P4" s="10" t="s">
        <v>4</v>
      </c>
      <c r="Q4" s="10" t="s">
        <v>5</v>
      </c>
      <c r="R4" s="10" t="s">
        <v>6</v>
      </c>
      <c r="S4" s="10" t="s">
        <v>7</v>
      </c>
      <c r="T4" s="10" t="s">
        <v>8</v>
      </c>
      <c r="U4" s="10" t="s">
        <v>9</v>
      </c>
      <c r="V4" s="10" t="s">
        <v>10</v>
      </c>
      <c r="W4" s="10"/>
      <c r="X4" s="10"/>
      <c r="AD4" s="11" t="s">
        <v>13</v>
      </c>
      <c r="AE4" s="12" t="s">
        <v>14</v>
      </c>
      <c r="AF4" s="13" t="s">
        <v>15</v>
      </c>
      <c r="AG4" s="11" t="s">
        <v>5</v>
      </c>
      <c r="AH4" s="12" t="s">
        <v>6</v>
      </c>
      <c r="AI4" s="13" t="s">
        <v>7</v>
      </c>
      <c r="AJ4" s="11" t="s">
        <v>8</v>
      </c>
      <c r="AK4" s="12" t="s">
        <v>9</v>
      </c>
      <c r="AL4" s="13" t="s">
        <v>10</v>
      </c>
    </row>
    <row r="5" spans="1:38" x14ac:dyDescent="0.25">
      <c r="A5" t="s">
        <v>16</v>
      </c>
      <c r="B5">
        <v>0</v>
      </c>
      <c r="C5">
        <v>0</v>
      </c>
      <c r="D5">
        <v>0</v>
      </c>
      <c r="E5">
        <v>0</v>
      </c>
      <c r="F5">
        <v>0</v>
      </c>
      <c r="G5">
        <v>38305000</v>
      </c>
      <c r="H5">
        <v>441780000</v>
      </c>
      <c r="I5">
        <v>35785000</v>
      </c>
      <c r="J5">
        <v>95145000</v>
      </c>
      <c r="K5" t="s">
        <v>17</v>
      </c>
      <c r="L5" t="s">
        <v>18</v>
      </c>
      <c r="M5" s="14" t="s">
        <v>16</v>
      </c>
      <c r="N5" s="15">
        <f t="shared" ref="N5:V68" si="0">B5*100/B$225</f>
        <v>0</v>
      </c>
      <c r="O5" s="16">
        <f t="shared" si="0"/>
        <v>0</v>
      </c>
      <c r="P5" s="17">
        <f t="shared" si="0"/>
        <v>0</v>
      </c>
      <c r="Q5" s="15">
        <f t="shared" si="0"/>
        <v>0</v>
      </c>
      <c r="R5" s="16">
        <f t="shared" si="0"/>
        <v>0</v>
      </c>
      <c r="S5" s="17">
        <f t="shared" si="0"/>
        <v>4.9899294937747987E-2</v>
      </c>
      <c r="T5" s="16">
        <f t="shared" si="0"/>
        <v>6.5019281719811639E-2</v>
      </c>
      <c r="U5" s="16">
        <f t="shared" si="0"/>
        <v>4.6501457760093597E-3</v>
      </c>
      <c r="V5" s="17">
        <f t="shared" si="0"/>
        <v>1.5398098869940055E-2</v>
      </c>
      <c r="AA5" s="18">
        <v>100</v>
      </c>
      <c r="AC5" t="str">
        <f t="shared" ref="AC5:AL68" si="1">M5</f>
        <v>PIIN_00034</v>
      </c>
      <c r="AD5" s="19">
        <f t="shared" si="1"/>
        <v>0</v>
      </c>
      <c r="AE5" s="19">
        <f t="shared" si="1"/>
        <v>0</v>
      </c>
      <c r="AF5" s="19">
        <f t="shared" si="1"/>
        <v>0</v>
      </c>
      <c r="AG5" s="19">
        <f t="shared" si="1"/>
        <v>0</v>
      </c>
      <c r="AH5" s="19">
        <f t="shared" si="1"/>
        <v>0</v>
      </c>
      <c r="AI5" s="19">
        <f t="shared" si="1"/>
        <v>4.9899294937747987E-2</v>
      </c>
      <c r="AJ5" s="19">
        <f t="shared" si="1"/>
        <v>6.5019281719811639E-2</v>
      </c>
      <c r="AK5" s="19">
        <f t="shared" si="1"/>
        <v>4.6501457760093597E-3</v>
      </c>
      <c r="AL5" s="19">
        <f t="shared" si="1"/>
        <v>1.5398098869940055E-2</v>
      </c>
    </row>
    <row r="6" spans="1:38" x14ac:dyDescent="0.25">
      <c r="A6" t="s">
        <v>19</v>
      </c>
      <c r="B6">
        <v>172940000</v>
      </c>
      <c r="C6">
        <v>122560000</v>
      </c>
      <c r="D6">
        <v>982220000</v>
      </c>
      <c r="E6">
        <v>0</v>
      </c>
      <c r="F6">
        <v>0</v>
      </c>
      <c r="G6">
        <v>22125000</v>
      </c>
      <c r="H6">
        <v>179270000</v>
      </c>
      <c r="I6">
        <v>0</v>
      </c>
      <c r="J6">
        <v>472900000</v>
      </c>
      <c r="M6" s="20" t="s">
        <v>19</v>
      </c>
      <c r="N6" s="21">
        <f t="shared" si="0"/>
        <v>0.13111051161700257</v>
      </c>
      <c r="O6" s="22">
        <f t="shared" si="0"/>
        <v>8.9965024985920836E-2</v>
      </c>
      <c r="P6" s="23">
        <f t="shared" si="0"/>
        <v>0.27988409326701691</v>
      </c>
      <c r="Q6" s="21">
        <f t="shared" si="0"/>
        <v>0</v>
      </c>
      <c r="R6" s="22">
        <f t="shared" si="0"/>
        <v>0</v>
      </c>
      <c r="S6" s="23">
        <f t="shared" si="0"/>
        <v>2.8821874441918138E-2</v>
      </c>
      <c r="T6" s="22">
        <f t="shared" si="0"/>
        <v>2.6384188134163232E-2</v>
      </c>
      <c r="U6" s="22">
        <f t="shared" si="0"/>
        <v>0</v>
      </c>
      <c r="V6" s="23">
        <f t="shared" si="0"/>
        <v>7.6533301335799581E-2</v>
      </c>
      <c r="AA6" s="18">
        <v>99</v>
      </c>
      <c r="AC6" t="str">
        <f t="shared" si="1"/>
        <v>PIIN_00073</v>
      </c>
      <c r="AD6" s="19">
        <f t="shared" si="1"/>
        <v>0.13111051161700257</v>
      </c>
      <c r="AE6" s="19">
        <f t="shared" si="1"/>
        <v>8.9965024985920836E-2</v>
      </c>
      <c r="AF6" s="19">
        <f t="shared" si="1"/>
        <v>0.27988409326701691</v>
      </c>
      <c r="AG6" s="19">
        <f t="shared" si="1"/>
        <v>0</v>
      </c>
      <c r="AH6" s="19">
        <f t="shared" si="1"/>
        <v>0</v>
      </c>
      <c r="AI6" s="19">
        <f t="shared" si="1"/>
        <v>2.8821874441918138E-2</v>
      </c>
      <c r="AJ6" s="19">
        <f t="shared" si="1"/>
        <v>2.6384188134163232E-2</v>
      </c>
      <c r="AK6" s="19">
        <f t="shared" si="1"/>
        <v>0</v>
      </c>
      <c r="AL6" s="19">
        <f t="shared" si="1"/>
        <v>7.6533301335799581E-2</v>
      </c>
    </row>
    <row r="7" spans="1:38" x14ac:dyDescent="0.25">
      <c r="A7" t="s">
        <v>20</v>
      </c>
      <c r="B7">
        <v>0</v>
      </c>
      <c r="C7">
        <v>8497900</v>
      </c>
      <c r="D7">
        <v>0</v>
      </c>
      <c r="E7">
        <v>241620000</v>
      </c>
      <c r="F7">
        <v>140010000</v>
      </c>
      <c r="G7">
        <v>239680000</v>
      </c>
      <c r="H7">
        <v>0</v>
      </c>
      <c r="I7">
        <v>0</v>
      </c>
      <c r="J7">
        <v>38957000</v>
      </c>
      <c r="L7" t="s">
        <v>21</v>
      </c>
      <c r="M7" s="20" t="s">
        <v>20</v>
      </c>
      <c r="N7" s="21">
        <f t="shared" si="0"/>
        <v>0</v>
      </c>
      <c r="O7" s="22">
        <f t="shared" si="0"/>
        <v>6.2378735788826429E-3</v>
      </c>
      <c r="P7" s="23">
        <f t="shared" si="0"/>
        <v>0</v>
      </c>
      <c r="Q7" s="21">
        <f t="shared" si="0"/>
        <v>0.30807836753228257</v>
      </c>
      <c r="R7" s="22">
        <f t="shared" si="0"/>
        <v>0.33887799058465223</v>
      </c>
      <c r="S7" s="23">
        <f t="shared" si="0"/>
        <v>0.31222720299385037</v>
      </c>
      <c r="T7" s="22">
        <f t="shared" si="0"/>
        <v>0</v>
      </c>
      <c r="U7" s="22">
        <f t="shared" si="0"/>
        <v>0</v>
      </c>
      <c r="V7" s="23">
        <f t="shared" si="0"/>
        <v>6.3047321212491951E-3</v>
      </c>
      <c r="AA7" s="18">
        <v>98</v>
      </c>
      <c r="AC7" t="str">
        <f t="shared" si="1"/>
        <v>PIIN_00074</v>
      </c>
      <c r="AD7" s="19">
        <f t="shared" si="1"/>
        <v>0</v>
      </c>
      <c r="AE7" s="19">
        <f t="shared" si="1"/>
        <v>6.2378735788826429E-3</v>
      </c>
      <c r="AF7" s="19">
        <f t="shared" si="1"/>
        <v>0</v>
      </c>
      <c r="AG7" s="19">
        <f t="shared" si="1"/>
        <v>0.30807836753228257</v>
      </c>
      <c r="AH7" s="19">
        <f t="shared" si="1"/>
        <v>0.33887799058465223</v>
      </c>
      <c r="AI7" s="19">
        <f t="shared" si="1"/>
        <v>0.31222720299385037</v>
      </c>
      <c r="AJ7" s="19">
        <f t="shared" si="1"/>
        <v>0</v>
      </c>
      <c r="AK7" s="19">
        <f t="shared" si="1"/>
        <v>0</v>
      </c>
      <c r="AL7" s="19">
        <f t="shared" si="1"/>
        <v>6.3047321212491951E-3</v>
      </c>
    </row>
    <row r="8" spans="1:38" x14ac:dyDescent="0.25">
      <c r="A8" t="s">
        <v>22</v>
      </c>
      <c r="B8">
        <v>0</v>
      </c>
      <c r="C8">
        <v>3967700</v>
      </c>
      <c r="D8">
        <v>0</v>
      </c>
      <c r="E8">
        <v>371230000</v>
      </c>
      <c r="F8">
        <v>770710000</v>
      </c>
      <c r="G8">
        <v>420630000</v>
      </c>
      <c r="H8">
        <v>0</v>
      </c>
      <c r="I8">
        <v>0</v>
      </c>
      <c r="J8">
        <v>0</v>
      </c>
      <c r="K8" t="s">
        <v>23</v>
      </c>
      <c r="L8" t="s">
        <v>24</v>
      </c>
      <c r="M8" s="20" t="s">
        <v>22</v>
      </c>
      <c r="N8" s="21">
        <f t="shared" si="0"/>
        <v>0</v>
      </c>
      <c r="O8" s="22">
        <f t="shared" si="0"/>
        <v>2.9124855551292276E-3</v>
      </c>
      <c r="P8" s="23">
        <f t="shared" si="0"/>
        <v>0</v>
      </c>
      <c r="Q8" s="21">
        <f t="shared" si="0"/>
        <v>0.47333801994457936</v>
      </c>
      <c r="R8" s="22">
        <f t="shared" si="0"/>
        <v>1.8654142998607053</v>
      </c>
      <c r="S8" s="23">
        <f t="shared" si="0"/>
        <v>0.54794779871204635</v>
      </c>
      <c r="T8" s="22">
        <f t="shared" si="0"/>
        <v>0</v>
      </c>
      <c r="U8" s="22">
        <f t="shared" si="0"/>
        <v>0</v>
      </c>
      <c r="V8" s="23">
        <f t="shared" si="0"/>
        <v>0</v>
      </c>
      <c r="AA8" s="18">
        <v>97</v>
      </c>
      <c r="AC8" t="str">
        <f t="shared" si="1"/>
        <v>PIIN_00090</v>
      </c>
      <c r="AD8" s="19">
        <f t="shared" si="1"/>
        <v>0</v>
      </c>
      <c r="AE8" s="19">
        <f t="shared" si="1"/>
        <v>2.9124855551292276E-3</v>
      </c>
      <c r="AF8" s="19">
        <f t="shared" si="1"/>
        <v>0</v>
      </c>
      <c r="AG8" s="19">
        <f t="shared" si="1"/>
        <v>0.47333801994457936</v>
      </c>
      <c r="AH8" s="19">
        <f t="shared" si="1"/>
        <v>1.8654142998607053</v>
      </c>
      <c r="AI8" s="19">
        <f t="shared" si="1"/>
        <v>0.54794779871204635</v>
      </c>
      <c r="AJ8" s="19">
        <f t="shared" si="1"/>
        <v>0</v>
      </c>
      <c r="AK8" s="19">
        <f t="shared" si="1"/>
        <v>0</v>
      </c>
      <c r="AL8" s="19">
        <f t="shared" si="1"/>
        <v>0</v>
      </c>
    </row>
    <row r="9" spans="1:38" x14ac:dyDescent="0.25">
      <c r="A9" t="s">
        <v>25</v>
      </c>
      <c r="B9">
        <v>347520000</v>
      </c>
      <c r="C9">
        <v>0</v>
      </c>
      <c r="D9">
        <v>0</v>
      </c>
      <c r="E9">
        <v>0</v>
      </c>
      <c r="F9">
        <v>0</v>
      </c>
      <c r="G9">
        <v>59459000</v>
      </c>
      <c r="H9">
        <v>0</v>
      </c>
      <c r="I9">
        <v>29221000</v>
      </c>
      <c r="J9">
        <v>102050000</v>
      </c>
      <c r="L9" t="s">
        <v>26</v>
      </c>
      <c r="M9" s="20" t="s">
        <v>25</v>
      </c>
      <c r="N9" s="21">
        <f t="shared" si="0"/>
        <v>0.26346435178177824</v>
      </c>
      <c r="O9" s="22">
        <f t="shared" si="0"/>
        <v>0</v>
      </c>
      <c r="P9" s="23">
        <f t="shared" si="0"/>
        <v>0</v>
      </c>
      <c r="Q9" s="21">
        <f t="shared" si="0"/>
        <v>0</v>
      </c>
      <c r="R9" s="22">
        <f t="shared" si="0"/>
        <v>0</v>
      </c>
      <c r="S9" s="23">
        <f t="shared" si="0"/>
        <v>7.7456263613198212E-2</v>
      </c>
      <c r="T9" s="22">
        <f t="shared" si="0"/>
        <v>0</v>
      </c>
      <c r="U9" s="22">
        <f t="shared" si="0"/>
        <v>3.7971750655517536E-3</v>
      </c>
      <c r="V9" s="23">
        <f t="shared" si="0"/>
        <v>1.6515591882677833E-2</v>
      </c>
      <c r="AA9" s="18">
        <v>96</v>
      </c>
      <c r="AC9" t="str">
        <f t="shared" si="1"/>
        <v>PIIN_00102</v>
      </c>
      <c r="AD9" s="19">
        <f t="shared" si="1"/>
        <v>0.26346435178177824</v>
      </c>
      <c r="AE9" s="19">
        <f t="shared" si="1"/>
        <v>0</v>
      </c>
      <c r="AF9" s="19">
        <f t="shared" si="1"/>
        <v>0</v>
      </c>
      <c r="AG9" s="19">
        <f t="shared" si="1"/>
        <v>0</v>
      </c>
      <c r="AH9" s="19">
        <f t="shared" si="1"/>
        <v>0</v>
      </c>
      <c r="AI9" s="19">
        <f t="shared" si="1"/>
        <v>7.7456263613198212E-2</v>
      </c>
      <c r="AJ9" s="19">
        <f t="shared" si="1"/>
        <v>0</v>
      </c>
      <c r="AK9" s="19">
        <f t="shared" si="1"/>
        <v>3.7971750655517536E-3</v>
      </c>
      <c r="AL9" s="19">
        <f t="shared" si="1"/>
        <v>1.6515591882677833E-2</v>
      </c>
    </row>
    <row r="10" spans="1:38" x14ac:dyDescent="0.25">
      <c r="A10" t="s">
        <v>27</v>
      </c>
      <c r="B10">
        <v>0</v>
      </c>
      <c r="C10">
        <v>0</v>
      </c>
      <c r="D10">
        <v>0</v>
      </c>
      <c r="E10">
        <v>0</v>
      </c>
      <c r="F10">
        <v>6825100</v>
      </c>
      <c r="G10">
        <v>0</v>
      </c>
      <c r="H10">
        <v>0</v>
      </c>
      <c r="I10">
        <v>0</v>
      </c>
      <c r="J10">
        <v>1425400000</v>
      </c>
      <c r="L10" t="s">
        <v>28</v>
      </c>
      <c r="M10" s="20" t="s">
        <v>27</v>
      </c>
      <c r="N10" s="21">
        <f t="shared" si="0"/>
        <v>0</v>
      </c>
      <c r="O10" s="22">
        <f t="shared" si="0"/>
        <v>0</v>
      </c>
      <c r="P10" s="23">
        <f t="shared" si="0"/>
        <v>0</v>
      </c>
      <c r="Q10" s="21">
        <f t="shared" si="0"/>
        <v>0</v>
      </c>
      <c r="R10" s="22">
        <f t="shared" si="0"/>
        <v>1.6519364142127776E-2</v>
      </c>
      <c r="S10" s="23">
        <f t="shared" si="0"/>
        <v>0</v>
      </c>
      <c r="T10" s="22">
        <f t="shared" si="0"/>
        <v>0</v>
      </c>
      <c r="U10" s="22">
        <f t="shared" si="0"/>
        <v>0</v>
      </c>
      <c r="V10" s="23">
        <f t="shared" si="0"/>
        <v>0.23068422018195966</v>
      </c>
      <c r="AA10" s="18">
        <v>95</v>
      </c>
      <c r="AC10" t="str">
        <f t="shared" si="1"/>
        <v>PIIN_00112</v>
      </c>
      <c r="AD10" s="19">
        <f t="shared" si="1"/>
        <v>0</v>
      </c>
      <c r="AE10" s="19">
        <f t="shared" si="1"/>
        <v>0</v>
      </c>
      <c r="AF10" s="19">
        <f t="shared" si="1"/>
        <v>0</v>
      </c>
      <c r="AG10" s="19">
        <f t="shared" si="1"/>
        <v>0</v>
      </c>
      <c r="AH10" s="19">
        <f t="shared" si="1"/>
        <v>1.6519364142127776E-2</v>
      </c>
      <c r="AI10" s="19">
        <f t="shared" si="1"/>
        <v>0</v>
      </c>
      <c r="AJ10" s="19">
        <f t="shared" si="1"/>
        <v>0</v>
      </c>
      <c r="AK10" s="19">
        <f t="shared" si="1"/>
        <v>0</v>
      </c>
      <c r="AL10" s="19">
        <f t="shared" si="1"/>
        <v>0.23068422018195966</v>
      </c>
    </row>
    <row r="11" spans="1:38" x14ac:dyDescent="0.25">
      <c r="A11" t="s">
        <v>29</v>
      </c>
      <c r="B11">
        <v>0</v>
      </c>
      <c r="C11">
        <v>3227800</v>
      </c>
      <c r="D11">
        <v>0</v>
      </c>
      <c r="E11">
        <v>693100000</v>
      </c>
      <c r="F11">
        <v>744230000</v>
      </c>
      <c r="G11">
        <v>624110000</v>
      </c>
      <c r="H11">
        <v>0</v>
      </c>
      <c r="I11">
        <v>0</v>
      </c>
      <c r="J11">
        <v>56698000</v>
      </c>
      <c r="L11" t="s">
        <v>30</v>
      </c>
      <c r="M11" s="20" t="s">
        <v>29</v>
      </c>
      <c r="N11" s="21">
        <f t="shared" si="0"/>
        <v>0</v>
      </c>
      <c r="O11" s="22">
        <f t="shared" si="0"/>
        <v>2.3693628235113844E-3</v>
      </c>
      <c r="P11" s="23">
        <f t="shared" si="0"/>
        <v>0</v>
      </c>
      <c r="Q11" s="21">
        <f t="shared" si="0"/>
        <v>0.88373941121026844</v>
      </c>
      <c r="R11" s="22">
        <f t="shared" si="0"/>
        <v>1.8013225264825066</v>
      </c>
      <c r="S11" s="23">
        <f t="shared" si="0"/>
        <v>0.81301785572635155</v>
      </c>
      <c r="T11" s="22">
        <f t="shared" si="0"/>
        <v>0</v>
      </c>
      <c r="U11" s="22">
        <f t="shared" si="0"/>
        <v>0</v>
      </c>
      <c r="V11" s="23">
        <f t="shared" si="0"/>
        <v>9.1759042485454953E-3</v>
      </c>
      <c r="AA11" s="18">
        <v>94</v>
      </c>
      <c r="AC11" t="str">
        <f t="shared" si="1"/>
        <v>PIIN_00138</v>
      </c>
      <c r="AD11" s="19">
        <f t="shared" si="1"/>
        <v>0</v>
      </c>
      <c r="AE11" s="19">
        <f t="shared" si="1"/>
        <v>2.3693628235113844E-3</v>
      </c>
      <c r="AF11" s="19">
        <f t="shared" si="1"/>
        <v>0</v>
      </c>
      <c r="AG11" s="19">
        <f t="shared" si="1"/>
        <v>0.88373941121026844</v>
      </c>
      <c r="AH11" s="19">
        <f t="shared" si="1"/>
        <v>1.8013225264825066</v>
      </c>
      <c r="AI11" s="19">
        <f t="shared" si="1"/>
        <v>0.81301785572635155</v>
      </c>
      <c r="AJ11" s="19">
        <f t="shared" si="1"/>
        <v>0</v>
      </c>
      <c r="AK11" s="19">
        <f t="shared" si="1"/>
        <v>0</v>
      </c>
      <c r="AL11" s="19">
        <f t="shared" si="1"/>
        <v>9.1759042485454953E-3</v>
      </c>
    </row>
    <row r="12" spans="1:38" x14ac:dyDescent="0.25">
      <c r="A12" t="s">
        <v>31</v>
      </c>
      <c r="B12">
        <v>0</v>
      </c>
      <c r="C12">
        <v>0</v>
      </c>
      <c r="D12">
        <v>0</v>
      </c>
      <c r="E12">
        <v>0</v>
      </c>
      <c r="F12">
        <v>36727000</v>
      </c>
      <c r="G12">
        <v>0</v>
      </c>
      <c r="H12">
        <v>0</v>
      </c>
      <c r="I12">
        <v>0</v>
      </c>
      <c r="J12">
        <v>0</v>
      </c>
      <c r="L12" s="24" t="s">
        <v>32</v>
      </c>
      <c r="M12" s="20" t="s">
        <v>31</v>
      </c>
      <c r="N12" s="21">
        <f t="shared" si="0"/>
        <v>0</v>
      </c>
      <c r="O12" s="22">
        <f t="shared" si="0"/>
        <v>0</v>
      </c>
      <c r="P12" s="23">
        <f t="shared" si="0"/>
        <v>0</v>
      </c>
      <c r="Q12" s="21">
        <f t="shared" si="0"/>
        <v>0</v>
      </c>
      <c r="R12" s="22">
        <f t="shared" si="0"/>
        <v>8.8893450183576334E-2</v>
      </c>
      <c r="S12" s="23">
        <f t="shared" si="0"/>
        <v>0</v>
      </c>
      <c r="T12" s="22">
        <f t="shared" si="0"/>
        <v>0</v>
      </c>
      <c r="U12" s="22">
        <f t="shared" si="0"/>
        <v>0</v>
      </c>
      <c r="V12" s="23">
        <f t="shared" si="0"/>
        <v>0</v>
      </c>
      <c r="AA12" s="18">
        <v>93</v>
      </c>
      <c r="AC12" t="str">
        <f t="shared" si="1"/>
        <v>PIIN_00182</v>
      </c>
      <c r="AD12" s="19">
        <f t="shared" si="1"/>
        <v>0</v>
      </c>
      <c r="AE12" s="19">
        <f t="shared" si="1"/>
        <v>0</v>
      </c>
      <c r="AF12" s="19">
        <f t="shared" si="1"/>
        <v>0</v>
      </c>
      <c r="AG12" s="19">
        <f t="shared" si="1"/>
        <v>0</v>
      </c>
      <c r="AH12" s="19">
        <f t="shared" si="1"/>
        <v>8.8893450183576334E-2</v>
      </c>
      <c r="AI12" s="19">
        <f t="shared" si="1"/>
        <v>0</v>
      </c>
      <c r="AJ12" s="19">
        <f t="shared" si="1"/>
        <v>0</v>
      </c>
      <c r="AK12" s="19">
        <f t="shared" si="1"/>
        <v>0</v>
      </c>
      <c r="AL12" s="19">
        <f t="shared" si="1"/>
        <v>0</v>
      </c>
    </row>
    <row r="13" spans="1:38" x14ac:dyDescent="0.25">
      <c r="A13" t="s">
        <v>33</v>
      </c>
      <c r="B13">
        <v>3204100</v>
      </c>
      <c r="C13">
        <v>0</v>
      </c>
      <c r="D13">
        <v>0</v>
      </c>
      <c r="E13">
        <v>0</v>
      </c>
      <c r="F13">
        <v>183210000</v>
      </c>
      <c r="G13">
        <v>170920000</v>
      </c>
      <c r="H13">
        <v>0</v>
      </c>
      <c r="I13">
        <v>0</v>
      </c>
      <c r="J13">
        <v>0</v>
      </c>
      <c r="K13" t="s">
        <v>34</v>
      </c>
      <c r="L13" t="s">
        <v>35</v>
      </c>
      <c r="M13" s="20" t="s">
        <v>33</v>
      </c>
      <c r="N13" s="21">
        <f t="shared" si="0"/>
        <v>2.4291152438535787E-3</v>
      </c>
      <c r="O13" s="22">
        <f t="shared" si="0"/>
        <v>0</v>
      </c>
      <c r="P13" s="23">
        <f t="shared" si="0"/>
        <v>0</v>
      </c>
      <c r="Q13" s="21">
        <f t="shared" si="0"/>
        <v>0</v>
      </c>
      <c r="R13" s="22">
        <f t="shared" si="0"/>
        <v>0.44343858763669836</v>
      </c>
      <c r="S13" s="23">
        <f t="shared" si="0"/>
        <v>0.22265467930452645</v>
      </c>
      <c r="T13" s="22">
        <f t="shared" si="0"/>
        <v>0</v>
      </c>
      <c r="U13" s="22">
        <f t="shared" si="0"/>
        <v>0</v>
      </c>
      <c r="V13" s="23">
        <f t="shared" si="0"/>
        <v>0</v>
      </c>
      <c r="AA13" s="18">
        <v>92</v>
      </c>
      <c r="AC13" t="str">
        <f t="shared" si="1"/>
        <v>PIIN_00183</v>
      </c>
      <c r="AD13" s="19">
        <f t="shared" si="1"/>
        <v>2.4291152438535787E-3</v>
      </c>
      <c r="AE13" s="19">
        <f t="shared" si="1"/>
        <v>0</v>
      </c>
      <c r="AF13" s="19">
        <f t="shared" si="1"/>
        <v>0</v>
      </c>
      <c r="AG13" s="19">
        <f t="shared" si="1"/>
        <v>0</v>
      </c>
      <c r="AH13" s="19">
        <f t="shared" si="1"/>
        <v>0.44343858763669836</v>
      </c>
      <c r="AI13" s="19">
        <f t="shared" si="1"/>
        <v>0.22265467930452645</v>
      </c>
      <c r="AJ13" s="19">
        <f t="shared" si="1"/>
        <v>0</v>
      </c>
      <c r="AK13" s="19">
        <f t="shared" si="1"/>
        <v>0</v>
      </c>
      <c r="AL13" s="19">
        <f t="shared" si="1"/>
        <v>0</v>
      </c>
    </row>
    <row r="14" spans="1:38" x14ac:dyDescent="0.25">
      <c r="A14" t="s">
        <v>36</v>
      </c>
      <c r="B14">
        <v>114000000</v>
      </c>
      <c r="C14">
        <v>0</v>
      </c>
      <c r="D14">
        <v>0</v>
      </c>
      <c r="E14">
        <v>0</v>
      </c>
      <c r="F14">
        <v>0</v>
      </c>
      <c r="G14">
        <v>35875000</v>
      </c>
      <c r="H14">
        <v>272840000</v>
      </c>
      <c r="I14">
        <v>497050000</v>
      </c>
      <c r="J14">
        <v>338480000</v>
      </c>
      <c r="L14" t="s">
        <v>37</v>
      </c>
      <c r="M14" t="s">
        <v>36</v>
      </c>
      <c r="N14" s="21">
        <f t="shared" si="0"/>
        <v>8.6426496613497703E-2</v>
      </c>
      <c r="O14" s="22">
        <f t="shared" si="0"/>
        <v>0</v>
      </c>
      <c r="P14" s="23">
        <f t="shared" si="0"/>
        <v>0</v>
      </c>
      <c r="Q14" s="21">
        <f t="shared" si="0"/>
        <v>0</v>
      </c>
      <c r="R14" s="22">
        <f t="shared" si="0"/>
        <v>0</v>
      </c>
      <c r="S14" s="23">
        <f t="shared" si="0"/>
        <v>4.6733773812601728E-2</v>
      </c>
      <c r="T14" s="22">
        <f t="shared" si="0"/>
        <v>4.0155418589418734E-2</v>
      </c>
      <c r="U14" s="22">
        <f t="shared" si="0"/>
        <v>6.4590050522997128E-2</v>
      </c>
      <c r="V14" s="23">
        <f t="shared" si="0"/>
        <v>5.4779005785877445E-2</v>
      </c>
      <c r="AA14" s="18">
        <v>91</v>
      </c>
      <c r="AC14" t="str">
        <f t="shared" si="1"/>
        <v>PIIN_00201</v>
      </c>
      <c r="AD14" s="19">
        <f t="shared" si="1"/>
        <v>8.6426496613497703E-2</v>
      </c>
      <c r="AE14" s="19">
        <f t="shared" si="1"/>
        <v>0</v>
      </c>
      <c r="AF14" s="19">
        <f t="shared" si="1"/>
        <v>0</v>
      </c>
      <c r="AG14" s="19">
        <f t="shared" si="1"/>
        <v>0</v>
      </c>
      <c r="AH14" s="19">
        <f t="shared" si="1"/>
        <v>0</v>
      </c>
      <c r="AI14" s="19">
        <f t="shared" si="1"/>
        <v>4.6733773812601728E-2</v>
      </c>
      <c r="AJ14" s="19">
        <f t="shared" si="1"/>
        <v>4.0155418589418734E-2</v>
      </c>
      <c r="AK14" s="19">
        <f t="shared" si="1"/>
        <v>6.4590050522997128E-2</v>
      </c>
      <c r="AL14" s="19">
        <f t="shared" si="1"/>
        <v>5.4779005785877445E-2</v>
      </c>
    </row>
    <row r="15" spans="1:38" x14ac:dyDescent="0.25">
      <c r="A15" t="s">
        <v>38</v>
      </c>
      <c r="B15">
        <v>0</v>
      </c>
      <c r="C15">
        <v>0</v>
      </c>
      <c r="D15">
        <v>15814000</v>
      </c>
      <c r="E15">
        <v>0</v>
      </c>
      <c r="F15">
        <v>0</v>
      </c>
      <c r="G15">
        <v>0</v>
      </c>
      <c r="H15">
        <v>296710000</v>
      </c>
      <c r="I15">
        <v>40586000</v>
      </c>
      <c r="J15">
        <v>31170000</v>
      </c>
      <c r="L15" t="s">
        <v>39</v>
      </c>
      <c r="M15" s="20" t="s">
        <v>38</v>
      </c>
      <c r="N15" s="21">
        <f t="shared" si="0"/>
        <v>0</v>
      </c>
      <c r="O15" s="22">
        <f t="shared" si="0"/>
        <v>0</v>
      </c>
      <c r="P15" s="23">
        <f t="shared" si="0"/>
        <v>4.5062074188314278E-3</v>
      </c>
      <c r="Q15" s="21">
        <f t="shared" si="0"/>
        <v>0</v>
      </c>
      <c r="R15" s="22">
        <f t="shared" si="0"/>
        <v>0</v>
      </c>
      <c r="S15" s="23">
        <f t="shared" si="0"/>
        <v>0</v>
      </c>
      <c r="T15" s="22">
        <f t="shared" si="0"/>
        <v>4.3668502601035157E-2</v>
      </c>
      <c r="U15" s="22">
        <f t="shared" si="0"/>
        <v>5.2740203008276058E-3</v>
      </c>
      <c r="V15" s="23">
        <f t="shared" si="0"/>
        <v>5.0444977852333959E-3</v>
      </c>
      <c r="AA15" s="18">
        <v>90</v>
      </c>
      <c r="AC15" t="str">
        <f t="shared" si="1"/>
        <v>PIIN_00239</v>
      </c>
      <c r="AD15" s="19">
        <f t="shared" si="1"/>
        <v>0</v>
      </c>
      <c r="AE15" s="19">
        <f t="shared" si="1"/>
        <v>0</v>
      </c>
      <c r="AF15" s="19">
        <f t="shared" si="1"/>
        <v>4.5062074188314278E-3</v>
      </c>
      <c r="AG15" s="19">
        <f t="shared" si="1"/>
        <v>0</v>
      </c>
      <c r="AH15" s="19">
        <f t="shared" si="1"/>
        <v>0</v>
      </c>
      <c r="AI15" s="19">
        <f t="shared" si="1"/>
        <v>0</v>
      </c>
      <c r="AJ15" s="19">
        <f t="shared" si="1"/>
        <v>4.3668502601035157E-2</v>
      </c>
      <c r="AK15" s="19">
        <f t="shared" si="1"/>
        <v>5.2740203008276058E-3</v>
      </c>
      <c r="AL15" s="19">
        <f t="shared" si="1"/>
        <v>5.0444977852333959E-3</v>
      </c>
    </row>
    <row r="16" spans="1:38" x14ac:dyDescent="0.25">
      <c r="A16" t="s">
        <v>40</v>
      </c>
      <c r="B16">
        <v>164370000</v>
      </c>
      <c r="C16">
        <v>40424000</v>
      </c>
      <c r="D16">
        <v>35143000</v>
      </c>
      <c r="E16">
        <v>580590000</v>
      </c>
      <c r="F16">
        <v>149760000</v>
      </c>
      <c r="G16">
        <v>219960000</v>
      </c>
      <c r="H16">
        <v>0</v>
      </c>
      <c r="I16">
        <v>0</v>
      </c>
      <c r="J16">
        <v>90174000</v>
      </c>
      <c r="K16" t="s">
        <v>41</v>
      </c>
      <c r="L16" t="s">
        <v>42</v>
      </c>
      <c r="M16" t="s">
        <v>40</v>
      </c>
      <c r="N16" s="21">
        <f t="shared" si="0"/>
        <v>0.12461336182772471</v>
      </c>
      <c r="O16" s="22">
        <f t="shared" si="0"/>
        <v>2.9673190029625197E-2</v>
      </c>
      <c r="P16" s="23">
        <f t="shared" si="0"/>
        <v>1.0014015892246925E-2</v>
      </c>
      <c r="Q16" s="21">
        <f t="shared" si="0"/>
        <v>0.74028316946266015</v>
      </c>
      <c r="R16" s="22">
        <f t="shared" si="0"/>
        <v>0.36247673644709322</v>
      </c>
      <c r="S16" s="23">
        <f t="shared" si="0"/>
        <v>0.28653828258731362</v>
      </c>
      <c r="T16" s="22">
        <f t="shared" si="0"/>
        <v>0</v>
      </c>
      <c r="U16" s="22">
        <f t="shared" si="0"/>
        <v>0</v>
      </c>
      <c r="V16" s="23">
        <f t="shared" si="0"/>
        <v>1.4593601003709858E-2</v>
      </c>
      <c r="AA16" s="18">
        <v>89</v>
      </c>
      <c r="AC16" t="str">
        <f t="shared" si="1"/>
        <v>PIIN_00264</v>
      </c>
      <c r="AD16" s="19">
        <f t="shared" si="1"/>
        <v>0.12461336182772471</v>
      </c>
      <c r="AE16" s="19">
        <f t="shared" si="1"/>
        <v>2.9673190029625197E-2</v>
      </c>
      <c r="AF16" s="19">
        <f t="shared" si="1"/>
        <v>1.0014015892246925E-2</v>
      </c>
      <c r="AG16" s="19">
        <f t="shared" si="1"/>
        <v>0.74028316946266015</v>
      </c>
      <c r="AH16" s="19">
        <f t="shared" si="1"/>
        <v>0.36247673644709322</v>
      </c>
      <c r="AI16" s="19">
        <f t="shared" si="1"/>
        <v>0.28653828258731362</v>
      </c>
      <c r="AJ16" s="19">
        <f t="shared" si="1"/>
        <v>0</v>
      </c>
      <c r="AK16" s="19">
        <f t="shared" si="1"/>
        <v>0</v>
      </c>
      <c r="AL16" s="19">
        <f t="shared" si="1"/>
        <v>1.4593601003709858E-2</v>
      </c>
    </row>
    <row r="17" spans="1:38" x14ac:dyDescent="0.25">
      <c r="A17" s="25" t="s">
        <v>43</v>
      </c>
      <c r="B17">
        <v>0</v>
      </c>
      <c r="C17">
        <v>0</v>
      </c>
      <c r="D17">
        <v>0</v>
      </c>
      <c r="E17">
        <v>0</v>
      </c>
      <c r="F17">
        <v>19615000</v>
      </c>
      <c r="G17">
        <v>0</v>
      </c>
      <c r="H17">
        <v>0</v>
      </c>
      <c r="I17">
        <v>0</v>
      </c>
      <c r="J17">
        <v>0</v>
      </c>
      <c r="L17" s="26" t="s">
        <v>44</v>
      </c>
      <c r="M17" s="20" t="s">
        <v>43</v>
      </c>
      <c r="N17" s="21">
        <f t="shared" si="0"/>
        <v>0</v>
      </c>
      <c r="O17" s="22">
        <f t="shared" si="0"/>
        <v>0</v>
      </c>
      <c r="P17" s="23">
        <f t="shared" si="0"/>
        <v>0</v>
      </c>
      <c r="Q17" s="21">
        <f t="shared" si="0"/>
        <v>0</v>
      </c>
      <c r="R17" s="22">
        <f t="shared" si="0"/>
        <v>4.747583590684918E-2</v>
      </c>
      <c r="S17" s="23">
        <f t="shared" si="0"/>
        <v>0</v>
      </c>
      <c r="T17" s="22">
        <f t="shared" si="0"/>
        <v>0</v>
      </c>
      <c r="U17" s="22">
        <f t="shared" si="0"/>
        <v>0</v>
      </c>
      <c r="V17" s="23">
        <f t="shared" si="0"/>
        <v>0</v>
      </c>
      <c r="AA17" s="18">
        <v>88</v>
      </c>
      <c r="AC17" t="str">
        <f t="shared" si="1"/>
        <v>PIIN_00299</v>
      </c>
      <c r="AD17" s="27">
        <f t="shared" si="1"/>
        <v>0</v>
      </c>
      <c r="AE17" s="28">
        <f t="shared" si="1"/>
        <v>0</v>
      </c>
      <c r="AF17" s="29">
        <f t="shared" si="1"/>
        <v>0</v>
      </c>
      <c r="AG17" s="27">
        <f t="shared" si="1"/>
        <v>0</v>
      </c>
      <c r="AH17" s="28">
        <f t="shared" si="1"/>
        <v>4.747583590684918E-2</v>
      </c>
      <c r="AI17" s="29">
        <f t="shared" si="1"/>
        <v>0</v>
      </c>
      <c r="AJ17" s="27">
        <f t="shared" si="1"/>
        <v>0</v>
      </c>
      <c r="AK17" s="28">
        <f t="shared" si="1"/>
        <v>0</v>
      </c>
      <c r="AL17" s="29">
        <f t="shared" si="1"/>
        <v>0</v>
      </c>
    </row>
    <row r="18" spans="1:38" x14ac:dyDescent="0.25">
      <c r="A18" s="30" t="s">
        <v>45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60637000</v>
      </c>
      <c r="I18">
        <v>0</v>
      </c>
      <c r="J18">
        <v>21644000</v>
      </c>
      <c r="K18" t="s">
        <v>46</v>
      </c>
      <c r="L18" s="24" t="s">
        <v>47</v>
      </c>
      <c r="M18" s="20" t="s">
        <v>43</v>
      </c>
      <c r="N18" s="21">
        <f t="shared" si="0"/>
        <v>0</v>
      </c>
      <c r="O18" s="22">
        <f t="shared" si="0"/>
        <v>0</v>
      </c>
      <c r="P18" s="23">
        <f t="shared" si="0"/>
        <v>0</v>
      </c>
      <c r="Q18" s="21">
        <f t="shared" si="0"/>
        <v>0</v>
      </c>
      <c r="R18" s="22">
        <f t="shared" si="0"/>
        <v>0</v>
      </c>
      <c r="S18" s="23">
        <f t="shared" si="0"/>
        <v>0</v>
      </c>
      <c r="T18" s="22">
        <f t="shared" si="0"/>
        <v>8.9242930545615877E-3</v>
      </c>
      <c r="U18" s="22">
        <f t="shared" si="0"/>
        <v>0</v>
      </c>
      <c r="V18" s="23">
        <f t="shared" si="0"/>
        <v>3.5028267585367865E-3</v>
      </c>
      <c r="AA18" s="18">
        <v>87</v>
      </c>
      <c r="AC18" t="str">
        <f t="shared" si="1"/>
        <v>PIIN_00299</v>
      </c>
      <c r="AD18" s="19">
        <f t="shared" si="1"/>
        <v>0</v>
      </c>
      <c r="AE18" s="19">
        <f t="shared" si="1"/>
        <v>0</v>
      </c>
      <c r="AF18" s="19">
        <f t="shared" si="1"/>
        <v>0</v>
      </c>
      <c r="AG18" s="19">
        <f t="shared" si="1"/>
        <v>0</v>
      </c>
      <c r="AH18" s="19">
        <f t="shared" si="1"/>
        <v>0</v>
      </c>
      <c r="AI18" s="19">
        <f t="shared" si="1"/>
        <v>0</v>
      </c>
      <c r="AJ18" s="19">
        <f t="shared" si="1"/>
        <v>8.9242930545615877E-3</v>
      </c>
      <c r="AK18" s="19">
        <f t="shared" si="1"/>
        <v>0</v>
      </c>
      <c r="AL18" s="19">
        <f t="shared" si="1"/>
        <v>3.5028267585367865E-3</v>
      </c>
    </row>
    <row r="19" spans="1:38" x14ac:dyDescent="0.25">
      <c r="A19" t="s">
        <v>48</v>
      </c>
      <c r="B19">
        <v>70521000</v>
      </c>
      <c r="C19">
        <v>393680000</v>
      </c>
      <c r="D19">
        <v>107160000</v>
      </c>
      <c r="E19">
        <v>0</v>
      </c>
      <c r="F19">
        <v>0</v>
      </c>
      <c r="G19">
        <v>0</v>
      </c>
      <c r="H19">
        <v>0</v>
      </c>
      <c r="I19">
        <v>0</v>
      </c>
      <c r="J19">
        <v>36458000</v>
      </c>
      <c r="L19" t="s">
        <v>49</v>
      </c>
      <c r="M19" s="20" t="s">
        <v>48</v>
      </c>
      <c r="N19" s="21">
        <f t="shared" si="0"/>
        <v>5.3463885681407648E-2</v>
      </c>
      <c r="O19" s="22">
        <f t="shared" si="0"/>
        <v>0.28898034461861388</v>
      </c>
      <c r="P19" s="23">
        <f t="shared" si="0"/>
        <v>3.0535297015427839E-2</v>
      </c>
      <c r="Q19" s="21">
        <f t="shared" si="0"/>
        <v>0</v>
      </c>
      <c r="R19" s="22">
        <f t="shared" si="0"/>
        <v>0</v>
      </c>
      <c r="S19" s="23">
        <f t="shared" si="0"/>
        <v>0</v>
      </c>
      <c r="T19" s="22">
        <f t="shared" si="0"/>
        <v>0</v>
      </c>
      <c r="U19" s="22">
        <f t="shared" si="0"/>
        <v>0</v>
      </c>
      <c r="V19" s="23">
        <f t="shared" si="0"/>
        <v>5.9002983719614746E-3</v>
      </c>
      <c r="AA19" s="18">
        <v>86</v>
      </c>
      <c r="AC19" t="str">
        <f t="shared" si="1"/>
        <v>PIIN_00353</v>
      </c>
      <c r="AD19" s="19">
        <f t="shared" si="1"/>
        <v>5.3463885681407648E-2</v>
      </c>
      <c r="AE19" s="19">
        <f t="shared" si="1"/>
        <v>0.28898034461861388</v>
      </c>
      <c r="AF19" s="19">
        <f t="shared" si="1"/>
        <v>3.0535297015427839E-2</v>
      </c>
      <c r="AG19" s="19">
        <f t="shared" si="1"/>
        <v>0</v>
      </c>
      <c r="AH19" s="19">
        <f t="shared" si="1"/>
        <v>0</v>
      </c>
      <c r="AI19" s="19">
        <f t="shared" si="1"/>
        <v>0</v>
      </c>
      <c r="AJ19" s="19">
        <f t="shared" si="1"/>
        <v>0</v>
      </c>
      <c r="AK19" s="19">
        <f t="shared" si="1"/>
        <v>0</v>
      </c>
      <c r="AL19" s="19">
        <f t="shared" si="1"/>
        <v>5.9002983719614746E-3</v>
      </c>
    </row>
    <row r="20" spans="1:38" x14ac:dyDescent="0.25">
      <c r="A20" t="s">
        <v>50</v>
      </c>
      <c r="B20">
        <v>0</v>
      </c>
      <c r="C20">
        <v>251710</v>
      </c>
      <c r="D20">
        <v>0</v>
      </c>
      <c r="E20">
        <v>0</v>
      </c>
      <c r="F20">
        <v>0</v>
      </c>
      <c r="G20">
        <v>0</v>
      </c>
      <c r="H20">
        <v>92733000</v>
      </c>
      <c r="I20">
        <v>69866000</v>
      </c>
      <c r="J20">
        <v>1070900000</v>
      </c>
      <c r="L20" t="s">
        <v>51</v>
      </c>
      <c r="M20" s="20" t="s">
        <v>50</v>
      </c>
      <c r="N20" s="21">
        <f t="shared" si="0"/>
        <v>0</v>
      </c>
      <c r="O20" s="22">
        <f t="shared" si="0"/>
        <v>1.8476743178203438E-4</v>
      </c>
      <c r="P20" s="23">
        <f t="shared" si="0"/>
        <v>0</v>
      </c>
      <c r="Q20" s="21">
        <f t="shared" si="0"/>
        <v>0</v>
      </c>
      <c r="R20" s="22">
        <f t="shared" si="0"/>
        <v>0</v>
      </c>
      <c r="S20" s="23">
        <f t="shared" si="0"/>
        <v>0</v>
      </c>
      <c r="T20" s="22">
        <f t="shared" si="0"/>
        <v>1.3648044392510508E-2</v>
      </c>
      <c r="U20" s="22">
        <f t="shared" si="0"/>
        <v>9.0788622268176584E-3</v>
      </c>
      <c r="V20" s="23">
        <f t="shared" si="0"/>
        <v>0.17331256587123658</v>
      </c>
      <c r="AA20" s="18">
        <v>85</v>
      </c>
      <c r="AC20" t="str">
        <f t="shared" si="1"/>
        <v>PIIN_00424</v>
      </c>
      <c r="AD20" s="19">
        <f t="shared" si="1"/>
        <v>0</v>
      </c>
      <c r="AE20" s="19">
        <f t="shared" si="1"/>
        <v>1.8476743178203438E-4</v>
      </c>
      <c r="AF20" s="19">
        <f t="shared" si="1"/>
        <v>0</v>
      </c>
      <c r="AG20" s="19">
        <f t="shared" si="1"/>
        <v>0</v>
      </c>
      <c r="AH20" s="19">
        <f t="shared" si="1"/>
        <v>0</v>
      </c>
      <c r="AI20" s="19">
        <f t="shared" si="1"/>
        <v>0</v>
      </c>
      <c r="AJ20" s="19">
        <f t="shared" si="1"/>
        <v>1.3648044392510508E-2</v>
      </c>
      <c r="AK20" s="19">
        <f t="shared" si="1"/>
        <v>9.0788622268176584E-3</v>
      </c>
      <c r="AL20" s="19">
        <f t="shared" si="1"/>
        <v>0.17331256587123658</v>
      </c>
    </row>
    <row r="21" spans="1:38" x14ac:dyDescent="0.25">
      <c r="A21" t="s">
        <v>52</v>
      </c>
      <c r="B21">
        <v>734760000</v>
      </c>
      <c r="C21">
        <v>660320000</v>
      </c>
      <c r="D21">
        <v>1223300000</v>
      </c>
      <c r="E21">
        <v>0</v>
      </c>
      <c r="F21">
        <v>0</v>
      </c>
      <c r="G21">
        <v>16856000</v>
      </c>
      <c r="H21">
        <v>0</v>
      </c>
      <c r="I21">
        <v>60775000</v>
      </c>
      <c r="J21">
        <v>0</v>
      </c>
      <c r="M21" s="20" t="s">
        <v>52</v>
      </c>
      <c r="N21" s="21">
        <f t="shared" si="0"/>
        <v>0.55704151448889094</v>
      </c>
      <c r="O21" s="22">
        <f t="shared" si="0"/>
        <v>0.4847071254789756</v>
      </c>
      <c r="P21" s="23">
        <f t="shared" si="0"/>
        <v>0.34857996303632771</v>
      </c>
      <c r="Q21" s="21">
        <f t="shared" si="0"/>
        <v>0</v>
      </c>
      <c r="R21" s="22">
        <f t="shared" si="0"/>
        <v>0</v>
      </c>
      <c r="S21" s="23">
        <f t="shared" si="0"/>
        <v>2.1958034603072187E-2</v>
      </c>
      <c r="T21" s="22">
        <f t="shared" si="0"/>
        <v>0</v>
      </c>
      <c r="U21" s="22">
        <f t="shared" si="0"/>
        <v>7.8975159853840668E-3</v>
      </c>
      <c r="V21" s="23">
        <f t="shared" si="0"/>
        <v>0</v>
      </c>
      <c r="AA21" s="18">
        <v>84</v>
      </c>
      <c r="AC21" t="str">
        <f t="shared" si="1"/>
        <v>PIIN_00429</v>
      </c>
      <c r="AD21" s="19">
        <f t="shared" si="1"/>
        <v>0.55704151448889094</v>
      </c>
      <c r="AE21" s="19">
        <f t="shared" si="1"/>
        <v>0.4847071254789756</v>
      </c>
      <c r="AF21" s="19">
        <f t="shared" si="1"/>
        <v>0.34857996303632771</v>
      </c>
      <c r="AG21" s="19">
        <f t="shared" si="1"/>
        <v>0</v>
      </c>
      <c r="AH21" s="19">
        <f t="shared" si="1"/>
        <v>0</v>
      </c>
      <c r="AI21" s="19">
        <f t="shared" si="1"/>
        <v>2.1958034603072187E-2</v>
      </c>
      <c r="AJ21" s="19">
        <f t="shared" si="1"/>
        <v>0</v>
      </c>
      <c r="AK21" s="19">
        <f t="shared" si="1"/>
        <v>7.8975159853840668E-3</v>
      </c>
      <c r="AL21" s="19">
        <f t="shared" si="1"/>
        <v>0</v>
      </c>
    </row>
    <row r="22" spans="1:38" x14ac:dyDescent="0.25">
      <c r="A22" t="s">
        <v>53</v>
      </c>
      <c r="B22">
        <v>30659000</v>
      </c>
      <c r="C22">
        <v>242730000</v>
      </c>
      <c r="D22">
        <v>31360000</v>
      </c>
      <c r="E22">
        <v>0</v>
      </c>
      <c r="F22">
        <v>0</v>
      </c>
      <c r="G22">
        <v>5996800</v>
      </c>
      <c r="H22">
        <v>0</v>
      </c>
      <c r="I22">
        <v>0</v>
      </c>
      <c r="J22">
        <v>300490000</v>
      </c>
      <c r="M22" s="20" t="s">
        <v>53</v>
      </c>
      <c r="N22" s="21">
        <f t="shared" si="0"/>
        <v>2.3243420698887948E-2</v>
      </c>
      <c r="O22" s="22">
        <f t="shared" si="0"/>
        <v>0.17817567326070957</v>
      </c>
      <c r="P22" s="23">
        <f t="shared" si="0"/>
        <v>8.9360481000729467E-3</v>
      </c>
      <c r="Q22" s="21">
        <f t="shared" si="0"/>
        <v>0</v>
      </c>
      <c r="R22" s="22">
        <f t="shared" si="0"/>
        <v>0</v>
      </c>
      <c r="S22" s="23">
        <f t="shared" si="0"/>
        <v>7.8119329560811159E-3</v>
      </c>
      <c r="T22" s="22">
        <f t="shared" si="0"/>
        <v>0</v>
      </c>
      <c r="U22" s="22">
        <f t="shared" si="0"/>
        <v>0</v>
      </c>
      <c r="V22" s="23">
        <f t="shared" si="0"/>
        <v>4.8630771237882044E-2</v>
      </c>
      <c r="AA22" s="18">
        <v>83</v>
      </c>
      <c r="AC22" t="str">
        <f t="shared" si="1"/>
        <v>PIIN_00455</v>
      </c>
      <c r="AD22" s="19">
        <f t="shared" si="1"/>
        <v>2.3243420698887948E-2</v>
      </c>
      <c r="AE22" s="19">
        <f t="shared" si="1"/>
        <v>0.17817567326070957</v>
      </c>
      <c r="AF22" s="19">
        <f t="shared" si="1"/>
        <v>8.9360481000729467E-3</v>
      </c>
      <c r="AG22" s="19">
        <f t="shared" si="1"/>
        <v>0</v>
      </c>
      <c r="AH22" s="19">
        <f t="shared" si="1"/>
        <v>0</v>
      </c>
      <c r="AI22" s="19">
        <f t="shared" si="1"/>
        <v>7.8119329560811159E-3</v>
      </c>
      <c r="AJ22" s="19">
        <f t="shared" si="1"/>
        <v>0</v>
      </c>
      <c r="AK22" s="19">
        <f t="shared" si="1"/>
        <v>0</v>
      </c>
      <c r="AL22" s="19">
        <f t="shared" si="1"/>
        <v>4.8630771237882044E-2</v>
      </c>
    </row>
    <row r="23" spans="1:38" x14ac:dyDescent="0.25">
      <c r="A23" t="s">
        <v>54</v>
      </c>
      <c r="B23">
        <v>0</v>
      </c>
      <c r="C23">
        <v>7588900</v>
      </c>
      <c r="D23">
        <v>0</v>
      </c>
      <c r="E23">
        <v>0</v>
      </c>
      <c r="F23">
        <v>0</v>
      </c>
      <c r="G23">
        <v>63036000</v>
      </c>
      <c r="H23">
        <v>0</v>
      </c>
      <c r="I23">
        <v>0</v>
      </c>
      <c r="J23">
        <v>14721000</v>
      </c>
      <c r="L23" t="s">
        <v>55</v>
      </c>
      <c r="M23" t="s">
        <v>54</v>
      </c>
      <c r="N23" s="21">
        <f t="shared" si="0"/>
        <v>0</v>
      </c>
      <c r="O23" s="22">
        <f t="shared" si="0"/>
        <v>5.5706231895859548E-3</v>
      </c>
      <c r="P23" s="23">
        <f t="shared" si="0"/>
        <v>0</v>
      </c>
      <c r="Q23" s="21">
        <f t="shared" si="0"/>
        <v>0</v>
      </c>
      <c r="R23" s="22">
        <f t="shared" si="0"/>
        <v>0</v>
      </c>
      <c r="S23" s="23">
        <f t="shared" si="0"/>
        <v>8.2115962816757135E-2</v>
      </c>
      <c r="T23" s="22">
        <f t="shared" si="0"/>
        <v>0</v>
      </c>
      <c r="U23" s="22">
        <f t="shared" si="0"/>
        <v>0</v>
      </c>
      <c r="V23" s="23">
        <f t="shared" si="0"/>
        <v>2.3824206575688428E-3</v>
      </c>
      <c r="AA23" s="18">
        <v>82</v>
      </c>
      <c r="AC23" t="str">
        <f t="shared" si="1"/>
        <v>PIIN_00565</v>
      </c>
      <c r="AD23" s="19">
        <f t="shared" si="1"/>
        <v>0</v>
      </c>
      <c r="AE23" s="19">
        <f t="shared" si="1"/>
        <v>5.5706231895859548E-3</v>
      </c>
      <c r="AF23" s="19">
        <f t="shared" si="1"/>
        <v>0</v>
      </c>
      <c r="AG23" s="19">
        <f t="shared" si="1"/>
        <v>0</v>
      </c>
      <c r="AH23" s="19">
        <f t="shared" si="1"/>
        <v>0</v>
      </c>
      <c r="AI23" s="19">
        <f t="shared" si="1"/>
        <v>8.2115962816757135E-2</v>
      </c>
      <c r="AJ23" s="19">
        <f t="shared" si="1"/>
        <v>0</v>
      </c>
      <c r="AK23" s="19">
        <f t="shared" si="1"/>
        <v>0</v>
      </c>
      <c r="AL23" s="19">
        <f t="shared" si="1"/>
        <v>2.3824206575688428E-3</v>
      </c>
    </row>
    <row r="24" spans="1:38" x14ac:dyDescent="0.25">
      <c r="A24" t="s">
        <v>56</v>
      </c>
      <c r="B24">
        <v>190960000</v>
      </c>
      <c r="C24">
        <v>80224000</v>
      </c>
      <c r="D24">
        <v>0</v>
      </c>
      <c r="E24">
        <v>515710000</v>
      </c>
      <c r="F24">
        <v>411750000</v>
      </c>
      <c r="G24">
        <v>453150000</v>
      </c>
      <c r="H24">
        <v>0</v>
      </c>
      <c r="I24">
        <v>0</v>
      </c>
      <c r="J24">
        <v>48835000</v>
      </c>
      <c r="K24" t="s">
        <v>57</v>
      </c>
      <c r="L24" t="s">
        <v>58</v>
      </c>
      <c r="M24" s="20" t="s">
        <v>56</v>
      </c>
      <c r="N24" s="21">
        <f t="shared" si="0"/>
        <v>0.14477196309924142</v>
      </c>
      <c r="O24" s="22">
        <f t="shared" si="0"/>
        <v>5.8888333587389957E-2</v>
      </c>
      <c r="P24" s="23">
        <f t="shared" si="0"/>
        <v>0</v>
      </c>
      <c r="Q24" s="21">
        <f t="shared" si="0"/>
        <v>0.65755771426236842</v>
      </c>
      <c r="R24" s="22">
        <f t="shared" si="0"/>
        <v>0.99659319065231455</v>
      </c>
      <c r="S24" s="23">
        <f t="shared" si="0"/>
        <v>0.5903110690782013</v>
      </c>
      <c r="T24" s="22">
        <f t="shared" si="0"/>
        <v>0</v>
      </c>
      <c r="U24" s="22">
        <f t="shared" si="0"/>
        <v>0</v>
      </c>
      <c r="V24" s="23">
        <f t="shared" si="0"/>
        <v>7.9033702066690064E-3</v>
      </c>
      <c r="AA24" s="18">
        <v>81</v>
      </c>
      <c r="AC24" t="str">
        <f t="shared" si="1"/>
        <v>PIIN_00605</v>
      </c>
      <c r="AD24" s="19">
        <f t="shared" si="1"/>
        <v>0.14477196309924142</v>
      </c>
      <c r="AE24" s="19">
        <f t="shared" si="1"/>
        <v>5.8888333587389957E-2</v>
      </c>
      <c r="AF24" s="19">
        <f t="shared" si="1"/>
        <v>0</v>
      </c>
      <c r="AG24" s="19">
        <f t="shared" si="1"/>
        <v>0.65755771426236842</v>
      </c>
      <c r="AH24" s="19">
        <f t="shared" si="1"/>
        <v>0.99659319065231455</v>
      </c>
      <c r="AI24" s="19">
        <f t="shared" si="1"/>
        <v>0.5903110690782013</v>
      </c>
      <c r="AJ24" s="19">
        <f t="shared" si="1"/>
        <v>0</v>
      </c>
      <c r="AK24" s="19">
        <f t="shared" si="1"/>
        <v>0</v>
      </c>
      <c r="AL24" s="19">
        <f t="shared" si="1"/>
        <v>7.9033702066690064E-3</v>
      </c>
    </row>
    <row r="25" spans="1:38" x14ac:dyDescent="0.25">
      <c r="A25" t="s">
        <v>59</v>
      </c>
      <c r="B25">
        <v>0</v>
      </c>
      <c r="C25">
        <v>0</v>
      </c>
      <c r="D25">
        <v>27641000</v>
      </c>
      <c r="E25">
        <v>9935400</v>
      </c>
      <c r="F25">
        <v>0</v>
      </c>
      <c r="G25">
        <v>0</v>
      </c>
      <c r="H25">
        <v>21219000000</v>
      </c>
      <c r="I25">
        <v>7134900000</v>
      </c>
      <c r="J25">
        <v>5734000000</v>
      </c>
      <c r="K25" t="s">
        <v>60</v>
      </c>
      <c r="L25" t="s">
        <v>61</v>
      </c>
      <c r="M25" s="20" t="s">
        <v>59</v>
      </c>
      <c r="N25" s="21">
        <f t="shared" si="0"/>
        <v>0</v>
      </c>
      <c r="O25" s="22">
        <f t="shared" si="0"/>
        <v>0</v>
      </c>
      <c r="P25" s="23">
        <f t="shared" si="0"/>
        <v>7.8763171407562598E-3</v>
      </c>
      <c r="Q25" s="21">
        <f t="shared" si="0"/>
        <v>1.2668164112160585E-2</v>
      </c>
      <c r="R25" s="22">
        <f t="shared" si="0"/>
        <v>0</v>
      </c>
      <c r="S25" s="23">
        <f t="shared" si="0"/>
        <v>0</v>
      </c>
      <c r="T25" s="22">
        <f t="shared" si="0"/>
        <v>3.1229212250728486</v>
      </c>
      <c r="U25" s="22">
        <f t="shared" si="0"/>
        <v>0.9271573312071868</v>
      </c>
      <c r="V25" s="23">
        <f t="shared" si="0"/>
        <v>0.92798043954213327</v>
      </c>
      <c r="AA25" s="18">
        <v>80</v>
      </c>
      <c r="AC25" t="str">
        <f t="shared" si="1"/>
        <v>PIIN_00697</v>
      </c>
      <c r="AD25" s="19">
        <f t="shared" si="1"/>
        <v>0</v>
      </c>
      <c r="AE25" s="19">
        <f t="shared" si="1"/>
        <v>0</v>
      </c>
      <c r="AF25" s="19">
        <f t="shared" si="1"/>
        <v>7.8763171407562598E-3</v>
      </c>
      <c r="AG25" s="19">
        <f t="shared" si="1"/>
        <v>1.2668164112160585E-2</v>
      </c>
      <c r="AH25" s="19">
        <f t="shared" si="1"/>
        <v>0</v>
      </c>
      <c r="AI25" s="19">
        <f t="shared" si="1"/>
        <v>0</v>
      </c>
      <c r="AJ25" s="19">
        <f t="shared" si="1"/>
        <v>3.1229212250728486</v>
      </c>
      <c r="AK25" s="19">
        <f t="shared" si="1"/>
        <v>0.9271573312071868</v>
      </c>
      <c r="AL25" s="19">
        <f t="shared" si="1"/>
        <v>0.92798043954213327</v>
      </c>
    </row>
    <row r="26" spans="1:38" x14ac:dyDescent="0.25">
      <c r="A26" t="s">
        <v>62</v>
      </c>
      <c r="B26">
        <v>0</v>
      </c>
      <c r="C26">
        <v>0</v>
      </c>
      <c r="D26">
        <v>0</v>
      </c>
      <c r="E26">
        <v>193030000</v>
      </c>
      <c r="F26">
        <v>120810000</v>
      </c>
      <c r="G26">
        <v>107160000</v>
      </c>
      <c r="H26">
        <v>0</v>
      </c>
      <c r="I26">
        <v>0</v>
      </c>
      <c r="J26">
        <v>0</v>
      </c>
      <c r="K26" t="s">
        <v>63</v>
      </c>
      <c r="L26" t="s">
        <v>64</v>
      </c>
      <c r="M26" s="20" t="s">
        <v>62</v>
      </c>
      <c r="N26" s="21">
        <f t="shared" si="0"/>
        <v>0</v>
      </c>
      <c r="O26" s="22">
        <f t="shared" si="0"/>
        <v>0</v>
      </c>
      <c r="P26" s="23">
        <f t="shared" si="0"/>
        <v>0</v>
      </c>
      <c r="Q26" s="21">
        <f t="shared" si="0"/>
        <v>0.24612352985993091</v>
      </c>
      <c r="R26" s="22">
        <f t="shared" si="0"/>
        <v>0.29240661411707619</v>
      </c>
      <c r="S26" s="23">
        <f t="shared" si="0"/>
        <v>0.13959557356817842</v>
      </c>
      <c r="T26" s="22">
        <f t="shared" si="0"/>
        <v>0</v>
      </c>
      <c r="U26" s="22">
        <f t="shared" si="0"/>
        <v>0</v>
      </c>
      <c r="V26" s="23">
        <f t="shared" si="0"/>
        <v>0</v>
      </c>
      <c r="AA26" s="18">
        <v>79</v>
      </c>
      <c r="AC26" t="str">
        <f t="shared" si="1"/>
        <v>PIIN_00766</v>
      </c>
      <c r="AD26" s="19">
        <f t="shared" si="1"/>
        <v>0</v>
      </c>
      <c r="AE26" s="19">
        <f t="shared" si="1"/>
        <v>0</v>
      </c>
      <c r="AF26" s="19">
        <f t="shared" si="1"/>
        <v>0</v>
      </c>
      <c r="AG26" s="19">
        <f t="shared" si="1"/>
        <v>0.24612352985993091</v>
      </c>
      <c r="AH26" s="19">
        <f t="shared" si="1"/>
        <v>0.29240661411707619</v>
      </c>
      <c r="AI26" s="19">
        <f t="shared" si="1"/>
        <v>0.13959557356817842</v>
      </c>
      <c r="AJ26" s="19">
        <f t="shared" si="1"/>
        <v>0</v>
      </c>
      <c r="AK26" s="19">
        <f t="shared" si="1"/>
        <v>0</v>
      </c>
      <c r="AL26" s="19">
        <f t="shared" si="1"/>
        <v>0</v>
      </c>
    </row>
    <row r="27" spans="1:38" x14ac:dyDescent="0.25">
      <c r="A27" s="25" t="s">
        <v>65</v>
      </c>
      <c r="B27">
        <v>0</v>
      </c>
      <c r="C27">
        <v>0</v>
      </c>
      <c r="D27">
        <v>0</v>
      </c>
      <c r="E27">
        <v>0</v>
      </c>
      <c r="F27">
        <v>22591000</v>
      </c>
      <c r="G27">
        <v>0</v>
      </c>
      <c r="H27">
        <v>0</v>
      </c>
      <c r="I27">
        <v>0</v>
      </c>
      <c r="J27">
        <v>0</v>
      </c>
      <c r="L27" t="s">
        <v>66</v>
      </c>
      <c r="M27" t="s">
        <v>65</v>
      </c>
      <c r="N27" s="21">
        <f t="shared" si="0"/>
        <v>0</v>
      </c>
      <c r="O27" s="22">
        <f t="shared" si="0"/>
        <v>0</v>
      </c>
      <c r="P27" s="23">
        <f t="shared" si="0"/>
        <v>0</v>
      </c>
      <c r="Q27" s="21">
        <f t="shared" si="0"/>
        <v>0</v>
      </c>
      <c r="R27" s="22">
        <f t="shared" si="0"/>
        <v>5.4678899259323469E-2</v>
      </c>
      <c r="S27" s="23">
        <f t="shared" si="0"/>
        <v>0</v>
      </c>
      <c r="T27" s="22">
        <f t="shared" si="0"/>
        <v>0</v>
      </c>
      <c r="U27" s="22">
        <f t="shared" si="0"/>
        <v>0</v>
      </c>
      <c r="V27" s="23">
        <f t="shared" si="0"/>
        <v>0</v>
      </c>
      <c r="AA27" s="18">
        <v>78</v>
      </c>
      <c r="AC27" t="str">
        <f t="shared" si="1"/>
        <v>PIIN_00794</v>
      </c>
      <c r="AD27" s="19">
        <f t="shared" si="1"/>
        <v>0</v>
      </c>
      <c r="AE27" s="19">
        <f t="shared" si="1"/>
        <v>0</v>
      </c>
      <c r="AF27" s="19">
        <f t="shared" si="1"/>
        <v>0</v>
      </c>
      <c r="AG27" s="19">
        <f t="shared" si="1"/>
        <v>0</v>
      </c>
      <c r="AH27" s="19">
        <f t="shared" si="1"/>
        <v>5.4678899259323469E-2</v>
      </c>
      <c r="AI27" s="19">
        <f t="shared" si="1"/>
        <v>0</v>
      </c>
      <c r="AJ27" s="19">
        <f t="shared" si="1"/>
        <v>0</v>
      </c>
      <c r="AK27" s="19">
        <f t="shared" si="1"/>
        <v>0</v>
      </c>
      <c r="AL27" s="19">
        <f t="shared" si="1"/>
        <v>0</v>
      </c>
    </row>
    <row r="28" spans="1:38" x14ac:dyDescent="0.25">
      <c r="A28" t="s">
        <v>67</v>
      </c>
      <c r="B28">
        <v>17424000</v>
      </c>
      <c r="C28">
        <v>0</v>
      </c>
      <c r="D28">
        <v>0</v>
      </c>
      <c r="E28">
        <v>0</v>
      </c>
      <c r="F28">
        <v>0</v>
      </c>
      <c r="G28">
        <v>26218000</v>
      </c>
      <c r="H28">
        <v>0</v>
      </c>
      <c r="I28">
        <v>33655000</v>
      </c>
      <c r="J28">
        <v>122930000</v>
      </c>
      <c r="L28" t="s">
        <v>68</v>
      </c>
      <c r="M28" s="20" t="s">
        <v>67</v>
      </c>
      <c r="N28" s="21">
        <f t="shared" si="0"/>
        <v>1.3209607692926175E-2</v>
      </c>
      <c r="O28" s="22">
        <f t="shared" si="0"/>
        <v>0</v>
      </c>
      <c r="P28" s="23">
        <f t="shared" si="0"/>
        <v>0</v>
      </c>
      <c r="Q28" s="21">
        <f t="shared" si="0"/>
        <v>0</v>
      </c>
      <c r="R28" s="22">
        <f t="shared" si="0"/>
        <v>0</v>
      </c>
      <c r="S28" s="23">
        <f t="shared" si="0"/>
        <v>3.4153758378224167E-2</v>
      </c>
      <c r="T28" s="22">
        <f t="shared" si="0"/>
        <v>0</v>
      </c>
      <c r="U28" s="22">
        <f t="shared" si="0"/>
        <v>4.373359119508034E-3</v>
      </c>
      <c r="V28" s="23">
        <f t="shared" si="0"/>
        <v>1.9894774229667674E-2</v>
      </c>
      <c r="AA28" s="18">
        <v>77</v>
      </c>
      <c r="AC28" t="str">
        <f t="shared" si="1"/>
        <v>PIIN_00800</v>
      </c>
      <c r="AD28" s="19">
        <f t="shared" si="1"/>
        <v>1.3209607692926175E-2</v>
      </c>
      <c r="AE28" s="19">
        <f t="shared" si="1"/>
        <v>0</v>
      </c>
      <c r="AF28" s="19">
        <f t="shared" si="1"/>
        <v>0</v>
      </c>
      <c r="AG28" s="19">
        <f t="shared" si="1"/>
        <v>0</v>
      </c>
      <c r="AH28" s="19">
        <f t="shared" si="1"/>
        <v>0</v>
      </c>
      <c r="AI28" s="19">
        <f t="shared" si="1"/>
        <v>3.4153758378224167E-2</v>
      </c>
      <c r="AJ28" s="19">
        <f t="shared" si="1"/>
        <v>0</v>
      </c>
      <c r="AK28" s="19">
        <f t="shared" si="1"/>
        <v>4.373359119508034E-3</v>
      </c>
      <c r="AL28" s="19">
        <f t="shared" si="1"/>
        <v>1.9894774229667674E-2</v>
      </c>
    </row>
    <row r="29" spans="1:38" x14ac:dyDescent="0.25">
      <c r="A29" t="s">
        <v>69</v>
      </c>
      <c r="B29">
        <v>8814100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L29" t="s">
        <v>70</v>
      </c>
      <c r="M29" s="20" t="s">
        <v>69</v>
      </c>
      <c r="N29" s="21">
        <f t="shared" si="0"/>
        <v>6.6822086298335978E-3</v>
      </c>
      <c r="O29" s="22">
        <f t="shared" si="0"/>
        <v>0</v>
      </c>
      <c r="P29" s="23">
        <f t="shared" si="0"/>
        <v>0</v>
      </c>
      <c r="Q29" s="21">
        <f t="shared" si="0"/>
        <v>0</v>
      </c>
      <c r="R29" s="22">
        <f t="shared" si="0"/>
        <v>0</v>
      </c>
      <c r="S29" s="23">
        <f t="shared" si="0"/>
        <v>0</v>
      </c>
      <c r="T29" s="22">
        <f t="shared" si="0"/>
        <v>0</v>
      </c>
      <c r="U29" s="22">
        <f t="shared" si="0"/>
        <v>0</v>
      </c>
      <c r="V29" s="23">
        <f t="shared" si="0"/>
        <v>0</v>
      </c>
      <c r="AA29" s="18">
        <v>76</v>
      </c>
      <c r="AC29" t="str">
        <f t="shared" si="1"/>
        <v>PIIN_00863</v>
      </c>
      <c r="AD29" s="19">
        <f t="shared" si="1"/>
        <v>6.6822086298335978E-3</v>
      </c>
      <c r="AE29" s="19">
        <f t="shared" si="1"/>
        <v>0</v>
      </c>
      <c r="AF29" s="19">
        <f t="shared" si="1"/>
        <v>0</v>
      </c>
      <c r="AG29" s="19">
        <f t="shared" si="1"/>
        <v>0</v>
      </c>
      <c r="AH29" s="19">
        <f t="shared" si="1"/>
        <v>0</v>
      </c>
      <c r="AI29" s="19">
        <f t="shared" si="1"/>
        <v>0</v>
      </c>
      <c r="AJ29" s="19">
        <f t="shared" si="1"/>
        <v>0</v>
      </c>
      <c r="AK29" s="19">
        <f t="shared" si="1"/>
        <v>0</v>
      </c>
      <c r="AL29" s="19">
        <f t="shared" si="1"/>
        <v>0</v>
      </c>
    </row>
    <row r="30" spans="1:38" x14ac:dyDescent="0.25">
      <c r="A30" t="s">
        <v>71</v>
      </c>
      <c r="B30">
        <v>0</v>
      </c>
      <c r="C30">
        <v>25174000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 t="s">
        <v>72</v>
      </c>
      <c r="L30" t="s">
        <v>73</v>
      </c>
      <c r="M30" s="20" t="s">
        <v>71</v>
      </c>
      <c r="N30" s="21">
        <f t="shared" si="0"/>
        <v>0</v>
      </c>
      <c r="O30" s="22">
        <f t="shared" si="0"/>
        <v>1.8478945324702768E-2</v>
      </c>
      <c r="P30" s="23">
        <f t="shared" si="0"/>
        <v>0</v>
      </c>
      <c r="Q30" s="21">
        <f t="shared" si="0"/>
        <v>0</v>
      </c>
      <c r="R30" s="22">
        <f t="shared" si="0"/>
        <v>0</v>
      </c>
      <c r="S30" s="23">
        <f t="shared" si="0"/>
        <v>0</v>
      </c>
      <c r="T30" s="22">
        <f t="shared" si="0"/>
        <v>0</v>
      </c>
      <c r="U30" s="22">
        <f t="shared" si="0"/>
        <v>0</v>
      </c>
      <c r="V30" s="23">
        <f t="shared" si="0"/>
        <v>0</v>
      </c>
      <c r="AA30" s="18">
        <v>75</v>
      </c>
      <c r="AC30" t="str">
        <f t="shared" si="1"/>
        <v>PIIN_00883</v>
      </c>
      <c r="AD30" s="19">
        <f t="shared" si="1"/>
        <v>0</v>
      </c>
      <c r="AE30" s="19">
        <f t="shared" si="1"/>
        <v>1.8478945324702768E-2</v>
      </c>
      <c r="AF30" s="19">
        <f t="shared" si="1"/>
        <v>0</v>
      </c>
      <c r="AG30" s="19">
        <f t="shared" si="1"/>
        <v>0</v>
      </c>
      <c r="AH30" s="19">
        <f t="shared" ref="AH30:AL93" si="2">R30</f>
        <v>0</v>
      </c>
      <c r="AI30" s="19">
        <f t="shared" si="2"/>
        <v>0</v>
      </c>
      <c r="AJ30" s="19">
        <f t="shared" si="2"/>
        <v>0</v>
      </c>
      <c r="AK30" s="19">
        <f t="shared" si="2"/>
        <v>0</v>
      </c>
      <c r="AL30" s="19">
        <f t="shared" si="2"/>
        <v>0</v>
      </c>
    </row>
    <row r="31" spans="1:38" x14ac:dyDescent="0.25">
      <c r="A31" t="s">
        <v>74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29462000</v>
      </c>
      <c r="I31">
        <v>48432000</v>
      </c>
      <c r="J31">
        <v>0</v>
      </c>
      <c r="M31" s="20" t="s">
        <v>74</v>
      </c>
      <c r="N31" s="21">
        <f t="shared" si="0"/>
        <v>0</v>
      </c>
      <c r="O31" s="22">
        <f t="shared" si="0"/>
        <v>0</v>
      </c>
      <c r="P31" s="23">
        <f t="shared" si="0"/>
        <v>0</v>
      </c>
      <c r="Q31" s="21">
        <f t="shared" si="0"/>
        <v>0</v>
      </c>
      <c r="R31" s="22">
        <f t="shared" si="0"/>
        <v>0</v>
      </c>
      <c r="S31" s="23">
        <f t="shared" si="0"/>
        <v>0</v>
      </c>
      <c r="T31" s="22">
        <f t="shared" si="0"/>
        <v>4.336090538342819E-3</v>
      </c>
      <c r="U31" s="22">
        <f t="shared" si="0"/>
        <v>6.2935827923343663E-3</v>
      </c>
      <c r="V31" s="23">
        <f t="shared" si="0"/>
        <v>0</v>
      </c>
      <c r="AA31" s="18">
        <v>74</v>
      </c>
      <c r="AC31" t="str">
        <f t="shared" ref="AC31:AG94" si="3">M31</f>
        <v>PIIN_00902</v>
      </c>
      <c r="AD31" s="27">
        <f t="shared" si="3"/>
        <v>0</v>
      </c>
      <c r="AE31" s="28">
        <f t="shared" si="3"/>
        <v>0</v>
      </c>
      <c r="AF31" s="29">
        <f t="shared" si="3"/>
        <v>0</v>
      </c>
      <c r="AG31" s="27">
        <f t="shared" si="3"/>
        <v>0</v>
      </c>
      <c r="AH31" s="28">
        <f t="shared" si="2"/>
        <v>0</v>
      </c>
      <c r="AI31" s="29">
        <f t="shared" si="2"/>
        <v>0</v>
      </c>
      <c r="AJ31" s="27">
        <f t="shared" si="2"/>
        <v>4.336090538342819E-3</v>
      </c>
      <c r="AK31" s="28">
        <f t="shared" si="2"/>
        <v>6.2935827923343663E-3</v>
      </c>
      <c r="AL31" s="29">
        <f t="shared" si="2"/>
        <v>0</v>
      </c>
    </row>
    <row r="32" spans="1:38" x14ac:dyDescent="0.25">
      <c r="A32" t="s">
        <v>75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54884000</v>
      </c>
      <c r="J32">
        <v>76375000</v>
      </c>
      <c r="M32" s="20" t="s">
        <v>75</v>
      </c>
      <c r="N32" s="21">
        <f t="shared" si="0"/>
        <v>0</v>
      </c>
      <c r="O32" s="22">
        <f t="shared" si="0"/>
        <v>0</v>
      </c>
      <c r="P32" s="23">
        <f t="shared" si="0"/>
        <v>0</v>
      </c>
      <c r="Q32" s="21">
        <f t="shared" si="0"/>
        <v>0</v>
      </c>
      <c r="R32" s="22">
        <f t="shared" si="0"/>
        <v>0</v>
      </c>
      <c r="S32" s="23">
        <f t="shared" si="0"/>
        <v>0</v>
      </c>
      <c r="T32" s="22">
        <f t="shared" si="0"/>
        <v>0</v>
      </c>
      <c r="U32" s="22">
        <f t="shared" si="0"/>
        <v>7.1319994626379123E-3</v>
      </c>
      <c r="V32" s="23">
        <f t="shared" si="0"/>
        <v>1.2360395198819398E-2</v>
      </c>
      <c r="AA32" s="18">
        <v>73</v>
      </c>
      <c r="AC32" t="str">
        <f t="shared" si="3"/>
        <v>PIIN_00948</v>
      </c>
      <c r="AD32" s="19">
        <f t="shared" si="3"/>
        <v>0</v>
      </c>
      <c r="AE32" s="19">
        <f t="shared" si="3"/>
        <v>0</v>
      </c>
      <c r="AF32" s="19">
        <f t="shared" si="3"/>
        <v>0</v>
      </c>
      <c r="AG32" s="19">
        <f t="shared" si="3"/>
        <v>0</v>
      </c>
      <c r="AH32" s="19">
        <f t="shared" si="2"/>
        <v>0</v>
      </c>
      <c r="AI32" s="19">
        <f t="shared" si="2"/>
        <v>0</v>
      </c>
      <c r="AJ32" s="19">
        <f t="shared" si="2"/>
        <v>0</v>
      </c>
      <c r="AK32" s="19">
        <f t="shared" si="2"/>
        <v>7.1319994626379123E-3</v>
      </c>
      <c r="AL32" s="19">
        <f t="shared" si="2"/>
        <v>1.2360395198819398E-2</v>
      </c>
    </row>
    <row r="33" spans="1:38" x14ac:dyDescent="0.25">
      <c r="A33" t="s">
        <v>76</v>
      </c>
      <c r="B33">
        <v>350160000</v>
      </c>
      <c r="C33">
        <v>0</v>
      </c>
      <c r="D33">
        <v>0</v>
      </c>
      <c r="E33">
        <v>0</v>
      </c>
      <c r="F33">
        <v>0</v>
      </c>
      <c r="G33">
        <v>54201000</v>
      </c>
      <c r="H33">
        <v>301100000</v>
      </c>
      <c r="I33">
        <v>272250000</v>
      </c>
      <c r="J33">
        <v>144430000</v>
      </c>
      <c r="L33" t="s">
        <v>77</v>
      </c>
      <c r="M33" t="s">
        <v>76</v>
      </c>
      <c r="N33" s="21">
        <f t="shared" si="0"/>
        <v>0.26546580749282767</v>
      </c>
      <c r="O33" s="22">
        <f t="shared" si="0"/>
        <v>0</v>
      </c>
      <c r="P33" s="23">
        <f t="shared" si="0"/>
        <v>0</v>
      </c>
      <c r="Q33" s="21">
        <f t="shared" ref="Q33:V96" si="4">E33*100/E$225</f>
        <v>0</v>
      </c>
      <c r="R33" s="22">
        <f t="shared" si="4"/>
        <v>0</v>
      </c>
      <c r="S33" s="23">
        <f t="shared" si="4"/>
        <v>7.0606753293848815E-2</v>
      </c>
      <c r="T33" s="22">
        <f t="shared" si="4"/>
        <v>4.4314603933711991E-2</v>
      </c>
      <c r="U33" s="22">
        <f t="shared" si="4"/>
        <v>3.5378012785204645E-2</v>
      </c>
      <c r="V33" s="23">
        <f t="shared" si="4"/>
        <v>2.3374296282363149E-2</v>
      </c>
      <c r="AA33" s="18">
        <v>72</v>
      </c>
      <c r="AC33" t="str">
        <f t="shared" si="3"/>
        <v>PIIN_01005</v>
      </c>
      <c r="AD33" s="19">
        <f t="shared" si="3"/>
        <v>0.26546580749282767</v>
      </c>
      <c r="AE33" s="19">
        <f t="shared" si="3"/>
        <v>0</v>
      </c>
      <c r="AF33" s="19">
        <f t="shared" si="3"/>
        <v>0</v>
      </c>
      <c r="AG33" s="19">
        <f t="shared" si="3"/>
        <v>0</v>
      </c>
      <c r="AH33" s="19">
        <f t="shared" si="2"/>
        <v>0</v>
      </c>
      <c r="AI33" s="19">
        <f t="shared" si="2"/>
        <v>7.0606753293848815E-2</v>
      </c>
      <c r="AJ33" s="19">
        <f t="shared" si="2"/>
        <v>4.4314603933711991E-2</v>
      </c>
      <c r="AK33" s="19">
        <f t="shared" si="2"/>
        <v>3.5378012785204645E-2</v>
      </c>
      <c r="AL33" s="19">
        <f t="shared" si="2"/>
        <v>2.3374296282363149E-2</v>
      </c>
    </row>
    <row r="34" spans="1:38" x14ac:dyDescent="0.25">
      <c r="A34" t="s">
        <v>78</v>
      </c>
      <c r="B34">
        <v>60416000</v>
      </c>
      <c r="C34">
        <v>0</v>
      </c>
      <c r="D34">
        <v>0</v>
      </c>
      <c r="E34">
        <v>220770000</v>
      </c>
      <c r="F34">
        <v>0</v>
      </c>
      <c r="G34">
        <v>0</v>
      </c>
      <c r="H34">
        <v>0</v>
      </c>
      <c r="I34">
        <v>0</v>
      </c>
      <c r="J34">
        <v>29834000</v>
      </c>
      <c r="L34" t="s">
        <v>79</v>
      </c>
      <c r="M34" s="20" t="s">
        <v>78</v>
      </c>
      <c r="N34" s="21">
        <f t="shared" ref="N34:S97" si="5">B34*100/B$225</f>
        <v>4.5803010696500675E-2</v>
      </c>
      <c r="O34" s="22">
        <f t="shared" si="5"/>
        <v>0</v>
      </c>
      <c r="P34" s="23">
        <f t="shared" si="5"/>
        <v>0</v>
      </c>
      <c r="Q34" s="21">
        <f t="shared" si="4"/>
        <v>0.28149350716042559</v>
      </c>
      <c r="R34" s="22">
        <f t="shared" si="4"/>
        <v>0</v>
      </c>
      <c r="S34" s="23">
        <f t="shared" si="4"/>
        <v>0</v>
      </c>
      <c r="T34" s="22">
        <f t="shared" si="4"/>
        <v>0</v>
      </c>
      <c r="U34" s="22">
        <f t="shared" si="4"/>
        <v>0</v>
      </c>
      <c r="V34" s="23">
        <f t="shared" si="4"/>
        <v>4.828281903261249E-3</v>
      </c>
      <c r="AA34" s="18">
        <v>71</v>
      </c>
      <c r="AC34" t="str">
        <f t="shared" si="3"/>
        <v>PIIN_01065</v>
      </c>
      <c r="AD34" s="19">
        <f t="shared" si="3"/>
        <v>4.5803010696500675E-2</v>
      </c>
      <c r="AE34" s="19">
        <f t="shared" si="3"/>
        <v>0</v>
      </c>
      <c r="AF34" s="19">
        <f t="shared" si="3"/>
        <v>0</v>
      </c>
      <c r="AG34" s="19">
        <f t="shared" si="3"/>
        <v>0.28149350716042559</v>
      </c>
      <c r="AH34" s="19">
        <f t="shared" si="2"/>
        <v>0</v>
      </c>
      <c r="AI34" s="19">
        <f t="shared" si="2"/>
        <v>0</v>
      </c>
      <c r="AJ34" s="19">
        <f t="shared" si="2"/>
        <v>0</v>
      </c>
      <c r="AK34" s="19">
        <f t="shared" si="2"/>
        <v>0</v>
      </c>
      <c r="AL34" s="19">
        <f t="shared" si="2"/>
        <v>4.828281903261249E-3</v>
      </c>
    </row>
    <row r="35" spans="1:38" x14ac:dyDescent="0.25">
      <c r="A35" t="s">
        <v>80</v>
      </c>
      <c r="B35">
        <v>1543900000</v>
      </c>
      <c r="C35">
        <v>1397200000</v>
      </c>
      <c r="D35">
        <v>2522700000</v>
      </c>
      <c r="E35">
        <v>427530000</v>
      </c>
      <c r="F35">
        <v>0</v>
      </c>
      <c r="G35">
        <v>243080000</v>
      </c>
      <c r="H35">
        <v>0</v>
      </c>
      <c r="I35">
        <v>60388000000</v>
      </c>
      <c r="J35">
        <v>28733000000</v>
      </c>
      <c r="L35" t="s">
        <v>81</v>
      </c>
      <c r="M35" s="20" t="s">
        <v>80</v>
      </c>
      <c r="N35" s="21">
        <f t="shared" si="5"/>
        <v>1.1704725273822729</v>
      </c>
      <c r="O35" s="22">
        <f t="shared" si="5"/>
        <v>1.0256130296208272</v>
      </c>
      <c r="P35" s="23">
        <f t="shared" si="5"/>
        <v>0.71884466014202886</v>
      </c>
      <c r="Q35" s="21">
        <f t="shared" si="4"/>
        <v>0.5451235182148696</v>
      </c>
      <c r="R35" s="22">
        <f t="shared" si="4"/>
        <v>0</v>
      </c>
      <c r="S35" s="23">
        <f t="shared" si="4"/>
        <v>0.31665632720187392</v>
      </c>
      <c r="T35" s="22">
        <f t="shared" si="4"/>
        <v>0</v>
      </c>
      <c r="U35" s="22">
        <f t="shared" si="4"/>
        <v>7.8472265787803046</v>
      </c>
      <c r="V35" s="23">
        <f t="shared" si="4"/>
        <v>4.6500980065162389</v>
      </c>
      <c r="AA35" s="18">
        <v>70</v>
      </c>
      <c r="AC35" t="str">
        <f t="shared" si="3"/>
        <v>PIIN_01066</v>
      </c>
      <c r="AD35" s="19">
        <f t="shared" si="3"/>
        <v>1.1704725273822729</v>
      </c>
      <c r="AE35" s="19">
        <f t="shared" si="3"/>
        <v>1.0256130296208272</v>
      </c>
      <c r="AF35" s="19">
        <f t="shared" si="3"/>
        <v>0.71884466014202886</v>
      </c>
      <c r="AG35" s="19">
        <f t="shared" si="3"/>
        <v>0.5451235182148696</v>
      </c>
      <c r="AH35" s="19">
        <f t="shared" si="2"/>
        <v>0</v>
      </c>
      <c r="AI35" s="19">
        <f t="shared" si="2"/>
        <v>0.31665632720187392</v>
      </c>
      <c r="AJ35" s="19">
        <f t="shared" si="2"/>
        <v>0</v>
      </c>
      <c r="AK35" s="19">
        <f t="shared" si="2"/>
        <v>7.8472265787803046</v>
      </c>
      <c r="AL35" s="19">
        <f t="shared" si="2"/>
        <v>4.6500980065162389</v>
      </c>
    </row>
    <row r="36" spans="1:38" x14ac:dyDescent="0.25">
      <c r="A36" t="s">
        <v>82</v>
      </c>
      <c r="B36">
        <v>2391700000</v>
      </c>
      <c r="C36">
        <v>922310000</v>
      </c>
      <c r="D36">
        <v>634930000</v>
      </c>
      <c r="E36">
        <v>0</v>
      </c>
      <c r="F36">
        <v>0</v>
      </c>
      <c r="G36">
        <v>171710000</v>
      </c>
      <c r="H36">
        <v>0</v>
      </c>
      <c r="I36">
        <v>44519000000</v>
      </c>
      <c r="J36">
        <v>14233000000</v>
      </c>
      <c r="L36" t="s">
        <v>81</v>
      </c>
      <c r="M36" t="s">
        <v>82</v>
      </c>
      <c r="N36" s="21">
        <f t="shared" si="5"/>
        <v>1.8132127364079162</v>
      </c>
      <c r="O36" s="22">
        <f t="shared" si="5"/>
        <v>0.6770205792653774</v>
      </c>
      <c r="P36" s="23">
        <f t="shared" si="5"/>
        <v>0.18092362947000371</v>
      </c>
      <c r="Q36" s="21">
        <f t="shared" si="4"/>
        <v>0</v>
      </c>
      <c r="R36" s="22">
        <f t="shared" si="4"/>
        <v>0</v>
      </c>
      <c r="S36" s="23">
        <f t="shared" si="4"/>
        <v>0.22368379934109664</v>
      </c>
      <c r="T36" s="22">
        <f t="shared" si="4"/>
        <v>0</v>
      </c>
      <c r="U36" s="22">
        <f t="shared" si="4"/>
        <v>5.7851010144518842</v>
      </c>
      <c r="V36" s="23">
        <f t="shared" si="4"/>
        <v>2.3034435988844058</v>
      </c>
      <c r="AA36" s="18">
        <v>69</v>
      </c>
      <c r="AC36" t="str">
        <f t="shared" si="3"/>
        <v>PIIN_01067</v>
      </c>
      <c r="AD36" s="19">
        <f t="shared" si="3"/>
        <v>1.8132127364079162</v>
      </c>
      <c r="AE36" s="19">
        <f t="shared" si="3"/>
        <v>0.6770205792653774</v>
      </c>
      <c r="AF36" s="19">
        <f t="shared" si="3"/>
        <v>0.18092362947000371</v>
      </c>
      <c r="AG36" s="19">
        <f t="shared" si="3"/>
        <v>0</v>
      </c>
      <c r="AH36" s="19">
        <f t="shared" si="2"/>
        <v>0</v>
      </c>
      <c r="AI36" s="19">
        <f t="shared" si="2"/>
        <v>0.22368379934109664</v>
      </c>
      <c r="AJ36" s="19">
        <f t="shared" si="2"/>
        <v>0</v>
      </c>
      <c r="AK36" s="19">
        <f t="shared" si="2"/>
        <v>5.7851010144518842</v>
      </c>
      <c r="AL36" s="19">
        <f t="shared" si="2"/>
        <v>2.3034435988844058</v>
      </c>
    </row>
    <row r="37" spans="1:38" x14ac:dyDescent="0.25">
      <c r="A37" t="s">
        <v>83</v>
      </c>
      <c r="B37">
        <v>68675000</v>
      </c>
      <c r="C37">
        <v>92724000</v>
      </c>
      <c r="D37">
        <v>0</v>
      </c>
      <c r="E37">
        <v>0</v>
      </c>
      <c r="F37">
        <v>21820000</v>
      </c>
      <c r="G37">
        <v>0</v>
      </c>
      <c r="H37">
        <v>15497000</v>
      </c>
      <c r="I37">
        <v>15079000</v>
      </c>
      <c r="J37">
        <v>106200000</v>
      </c>
      <c r="K37" t="s">
        <v>84</v>
      </c>
      <c r="L37" t="s">
        <v>85</v>
      </c>
      <c r="M37" s="20" t="s">
        <v>83</v>
      </c>
      <c r="N37" s="21">
        <f t="shared" si="5"/>
        <v>5.2064382937999601E-2</v>
      </c>
      <c r="O37" s="22">
        <f t="shared" si="5"/>
        <v>6.8063944001260798E-2</v>
      </c>
      <c r="P37" s="23">
        <f t="shared" si="5"/>
        <v>0</v>
      </c>
      <c r="Q37" s="21">
        <f t="shared" si="4"/>
        <v>0</v>
      </c>
      <c r="R37" s="22">
        <f t="shared" si="4"/>
        <v>5.2812783048047367E-2</v>
      </c>
      <c r="S37" s="23">
        <f t="shared" si="4"/>
        <v>0</v>
      </c>
      <c r="T37" s="22">
        <f t="shared" si="4"/>
        <v>2.2807818570598961E-3</v>
      </c>
      <c r="U37" s="22">
        <f t="shared" si="4"/>
        <v>1.9594676025274592E-3</v>
      </c>
      <c r="V37" s="23">
        <f t="shared" si="4"/>
        <v>1.7187220557965566E-2</v>
      </c>
      <c r="AA37" s="18">
        <v>68</v>
      </c>
      <c r="AC37" t="str">
        <f t="shared" si="3"/>
        <v>PIIN_01141</v>
      </c>
      <c r="AD37" s="19">
        <f t="shared" si="3"/>
        <v>5.2064382937999601E-2</v>
      </c>
      <c r="AE37" s="19">
        <f t="shared" si="3"/>
        <v>6.8063944001260798E-2</v>
      </c>
      <c r="AF37" s="19">
        <f t="shared" si="3"/>
        <v>0</v>
      </c>
      <c r="AG37" s="19">
        <f t="shared" si="3"/>
        <v>0</v>
      </c>
      <c r="AH37" s="19">
        <f t="shared" si="2"/>
        <v>5.2812783048047367E-2</v>
      </c>
      <c r="AI37" s="19">
        <f t="shared" si="2"/>
        <v>0</v>
      </c>
      <c r="AJ37" s="19">
        <f t="shared" si="2"/>
        <v>2.2807818570598961E-3</v>
      </c>
      <c r="AK37" s="19">
        <f t="shared" si="2"/>
        <v>1.9594676025274592E-3</v>
      </c>
      <c r="AL37" s="19">
        <f t="shared" si="2"/>
        <v>1.7187220557965566E-2</v>
      </c>
    </row>
    <row r="38" spans="1:38" x14ac:dyDescent="0.25">
      <c r="A38" t="s">
        <v>86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157180000</v>
      </c>
      <c r="J38">
        <v>27431000</v>
      </c>
      <c r="L38" t="s">
        <v>87</v>
      </c>
      <c r="M38" s="20" t="s">
        <v>86</v>
      </c>
      <c r="N38" s="21">
        <f t="shared" si="5"/>
        <v>0</v>
      </c>
      <c r="O38" s="22">
        <f t="shared" si="5"/>
        <v>0</v>
      </c>
      <c r="P38" s="23">
        <f t="shared" si="5"/>
        <v>0</v>
      </c>
      <c r="Q38" s="21">
        <f t="shared" si="4"/>
        <v>0</v>
      </c>
      <c r="R38" s="22">
        <f t="shared" si="4"/>
        <v>0</v>
      </c>
      <c r="S38" s="23">
        <f t="shared" si="4"/>
        <v>0</v>
      </c>
      <c r="T38" s="22">
        <f t="shared" si="4"/>
        <v>0</v>
      </c>
      <c r="U38" s="22">
        <f t="shared" si="4"/>
        <v>2.042503599477857E-2</v>
      </c>
      <c r="V38" s="23">
        <f t="shared" si="4"/>
        <v>4.4393846245344018E-3</v>
      </c>
      <c r="AA38" s="18">
        <v>67</v>
      </c>
      <c r="AC38" t="str">
        <f t="shared" si="3"/>
        <v>PIIN_01192</v>
      </c>
      <c r="AD38" s="19">
        <f t="shared" si="3"/>
        <v>0</v>
      </c>
      <c r="AE38" s="19">
        <f t="shared" si="3"/>
        <v>0</v>
      </c>
      <c r="AF38" s="19">
        <f t="shared" si="3"/>
        <v>0</v>
      </c>
      <c r="AG38" s="19">
        <f t="shared" si="3"/>
        <v>0</v>
      </c>
      <c r="AH38" s="19">
        <f t="shared" si="2"/>
        <v>0</v>
      </c>
      <c r="AI38" s="19">
        <f t="shared" si="2"/>
        <v>0</v>
      </c>
      <c r="AJ38" s="19">
        <f t="shared" si="2"/>
        <v>0</v>
      </c>
      <c r="AK38" s="19">
        <f t="shared" si="2"/>
        <v>2.042503599477857E-2</v>
      </c>
      <c r="AL38" s="19">
        <f t="shared" si="2"/>
        <v>4.4393846245344018E-3</v>
      </c>
    </row>
    <row r="39" spans="1:38" x14ac:dyDescent="0.25">
      <c r="A39" t="s">
        <v>88</v>
      </c>
      <c r="B39">
        <v>37556000</v>
      </c>
      <c r="C39">
        <v>65391000</v>
      </c>
      <c r="D39">
        <v>0</v>
      </c>
      <c r="E39">
        <v>9972100000</v>
      </c>
      <c r="F39">
        <v>2259500000</v>
      </c>
      <c r="G39">
        <v>4783900000</v>
      </c>
      <c r="H39">
        <v>36312000000</v>
      </c>
      <c r="I39">
        <v>35145000000</v>
      </c>
      <c r="J39">
        <v>578290000</v>
      </c>
      <c r="K39" t="s">
        <v>89</v>
      </c>
      <c r="L39" t="s">
        <v>90</v>
      </c>
      <c r="M39" s="20" t="s">
        <v>88</v>
      </c>
      <c r="N39" s="21">
        <f t="shared" si="5"/>
        <v>2.8472223744004561E-2</v>
      </c>
      <c r="O39" s="22">
        <f t="shared" si="5"/>
        <v>4.8000187245874265E-2</v>
      </c>
      <c r="P39" s="23">
        <f t="shared" si="5"/>
        <v>0</v>
      </c>
      <c r="Q39" s="21">
        <f t="shared" si="4"/>
        <v>12.714958566628074</v>
      </c>
      <c r="R39" s="22">
        <f t="shared" si="4"/>
        <v>5.4688580796087551</v>
      </c>
      <c r="S39" s="23">
        <f t="shared" si="4"/>
        <v>6.2319080290482338</v>
      </c>
      <c r="T39" s="22">
        <f t="shared" si="4"/>
        <v>5.3442440984422115</v>
      </c>
      <c r="U39" s="22">
        <f t="shared" si="4"/>
        <v>4.5669798322718727</v>
      </c>
      <c r="V39" s="23">
        <f t="shared" si="4"/>
        <v>9.3589432923407781E-2</v>
      </c>
      <c r="AA39" s="18">
        <v>66</v>
      </c>
      <c r="AC39" t="str">
        <f t="shared" si="3"/>
        <v>PIIN_01237</v>
      </c>
      <c r="AD39" s="19">
        <f t="shared" si="3"/>
        <v>2.8472223744004561E-2</v>
      </c>
      <c r="AE39" s="19">
        <f t="shared" si="3"/>
        <v>4.8000187245874265E-2</v>
      </c>
      <c r="AF39" s="19">
        <f t="shared" si="3"/>
        <v>0</v>
      </c>
      <c r="AG39" s="19">
        <f t="shared" si="3"/>
        <v>12.714958566628074</v>
      </c>
      <c r="AH39" s="19">
        <f t="shared" si="2"/>
        <v>5.4688580796087551</v>
      </c>
      <c r="AI39" s="19">
        <f t="shared" si="2"/>
        <v>6.2319080290482338</v>
      </c>
      <c r="AJ39" s="19">
        <f t="shared" si="2"/>
        <v>5.3442440984422115</v>
      </c>
      <c r="AK39" s="19">
        <f t="shared" si="2"/>
        <v>4.5669798322718727</v>
      </c>
      <c r="AL39" s="19">
        <f t="shared" si="2"/>
        <v>9.3589432923407781E-2</v>
      </c>
    </row>
    <row r="40" spans="1:38" x14ac:dyDescent="0.25">
      <c r="A40" t="s">
        <v>91</v>
      </c>
      <c r="B40">
        <v>355990000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289810000</v>
      </c>
      <c r="J40">
        <v>174080000</v>
      </c>
      <c r="L40" t="s">
        <v>92</v>
      </c>
      <c r="M40" s="20" t="s">
        <v>91</v>
      </c>
      <c r="N40" s="21">
        <f t="shared" si="5"/>
        <v>0.26988568885472847</v>
      </c>
      <c r="O40" s="22">
        <f t="shared" si="5"/>
        <v>0</v>
      </c>
      <c r="P40" s="23">
        <f t="shared" si="5"/>
        <v>0</v>
      </c>
      <c r="Q40" s="21">
        <f t="shared" si="4"/>
        <v>0</v>
      </c>
      <c r="R40" s="22">
        <f t="shared" si="4"/>
        <v>0</v>
      </c>
      <c r="S40" s="23">
        <f t="shared" si="4"/>
        <v>0</v>
      </c>
      <c r="T40" s="22">
        <f t="shared" si="4"/>
        <v>0</v>
      </c>
      <c r="U40" s="22">
        <f t="shared" si="4"/>
        <v>3.7659878366501955E-2</v>
      </c>
      <c r="V40" s="23">
        <f t="shared" si="4"/>
        <v>2.8172799950382729E-2</v>
      </c>
      <c r="AA40" s="18">
        <v>65</v>
      </c>
      <c r="AC40" t="str">
        <f t="shared" si="3"/>
        <v>PIIN_01259</v>
      </c>
      <c r="AD40" s="31">
        <f t="shared" si="3"/>
        <v>0.26988568885472847</v>
      </c>
      <c r="AE40" s="32">
        <f t="shared" si="3"/>
        <v>0</v>
      </c>
      <c r="AF40" s="33">
        <f t="shared" si="3"/>
        <v>0</v>
      </c>
      <c r="AG40" s="31">
        <f t="shared" si="3"/>
        <v>0</v>
      </c>
      <c r="AH40" s="32">
        <f t="shared" si="2"/>
        <v>0</v>
      </c>
      <c r="AI40" s="33">
        <f t="shared" si="2"/>
        <v>0</v>
      </c>
      <c r="AJ40" s="31">
        <f t="shared" si="2"/>
        <v>0</v>
      </c>
      <c r="AK40" s="32">
        <f t="shared" si="2"/>
        <v>3.7659878366501955E-2</v>
      </c>
      <c r="AL40" s="33">
        <f t="shared" si="2"/>
        <v>2.8172799950382729E-2</v>
      </c>
    </row>
    <row r="41" spans="1:38" x14ac:dyDescent="0.25">
      <c r="A41" t="s">
        <v>93</v>
      </c>
      <c r="B41">
        <v>0</v>
      </c>
      <c r="C41">
        <v>2751100</v>
      </c>
      <c r="D41">
        <v>0</v>
      </c>
      <c r="E41">
        <v>164920000</v>
      </c>
      <c r="F41">
        <v>276290000</v>
      </c>
      <c r="G41">
        <v>232410000</v>
      </c>
      <c r="H41">
        <v>0</v>
      </c>
      <c r="I41">
        <v>0</v>
      </c>
      <c r="J41">
        <v>0</v>
      </c>
      <c r="K41" t="s">
        <v>94</v>
      </c>
      <c r="L41" t="s">
        <v>95</v>
      </c>
      <c r="M41" t="s">
        <v>93</v>
      </c>
      <c r="N41" s="21">
        <f t="shared" si="5"/>
        <v>0</v>
      </c>
      <c r="O41" s="22">
        <f t="shared" si="5"/>
        <v>2.0194417447680062E-3</v>
      </c>
      <c r="P41" s="23">
        <f t="shared" si="5"/>
        <v>0</v>
      </c>
      <c r="Q41" s="21">
        <f t="shared" si="4"/>
        <v>0.21028178285499563</v>
      </c>
      <c r="R41" s="22">
        <f t="shared" si="4"/>
        <v>0.66872794813680148</v>
      </c>
      <c r="S41" s="23">
        <f t="shared" si="4"/>
        <v>0.30275669329022348</v>
      </c>
      <c r="T41" s="22">
        <f t="shared" si="4"/>
        <v>0</v>
      </c>
      <c r="U41" s="22">
        <f t="shared" si="4"/>
        <v>0</v>
      </c>
      <c r="V41" s="23">
        <f t="shared" si="4"/>
        <v>0</v>
      </c>
      <c r="AA41" s="18">
        <v>64</v>
      </c>
      <c r="AC41" t="str">
        <f t="shared" si="3"/>
        <v>PIIN_01280</v>
      </c>
      <c r="AD41" s="34">
        <f t="shared" si="3"/>
        <v>0</v>
      </c>
      <c r="AE41" s="19">
        <f t="shared" si="3"/>
        <v>2.0194417447680062E-3</v>
      </c>
      <c r="AF41" s="35">
        <f t="shared" si="3"/>
        <v>0</v>
      </c>
      <c r="AG41" s="34">
        <f t="shared" si="3"/>
        <v>0.21028178285499563</v>
      </c>
      <c r="AH41" s="19">
        <f t="shared" si="2"/>
        <v>0.66872794813680148</v>
      </c>
      <c r="AI41" s="35">
        <f t="shared" si="2"/>
        <v>0.30275669329022348</v>
      </c>
      <c r="AJ41" s="34">
        <f t="shared" si="2"/>
        <v>0</v>
      </c>
      <c r="AK41" s="19">
        <f t="shared" si="2"/>
        <v>0</v>
      </c>
      <c r="AL41" s="35">
        <f t="shared" si="2"/>
        <v>0</v>
      </c>
    </row>
    <row r="42" spans="1:38" x14ac:dyDescent="0.25">
      <c r="A42" t="s">
        <v>96</v>
      </c>
      <c r="B42">
        <v>4383300</v>
      </c>
      <c r="C42">
        <v>0</v>
      </c>
      <c r="D42">
        <v>0</v>
      </c>
      <c r="E42">
        <v>0</v>
      </c>
      <c r="F42">
        <v>0</v>
      </c>
      <c r="G42">
        <v>0</v>
      </c>
      <c r="H42">
        <v>265430000</v>
      </c>
      <c r="I42">
        <v>170670000</v>
      </c>
      <c r="J42">
        <v>0</v>
      </c>
      <c r="L42" t="s">
        <v>97</v>
      </c>
      <c r="M42" t="s">
        <v>96</v>
      </c>
      <c r="N42" s="21">
        <f t="shared" si="5"/>
        <v>3.3230987947889868E-3</v>
      </c>
      <c r="O42" s="22">
        <f t="shared" si="5"/>
        <v>0</v>
      </c>
      <c r="P42" s="23">
        <f t="shared" si="5"/>
        <v>0</v>
      </c>
      <c r="Q42" s="21">
        <f t="shared" si="4"/>
        <v>0</v>
      </c>
      <c r="R42" s="22">
        <f t="shared" si="4"/>
        <v>0</v>
      </c>
      <c r="S42" s="23">
        <f t="shared" si="4"/>
        <v>0</v>
      </c>
      <c r="T42" s="22">
        <f t="shared" si="4"/>
        <v>3.9064846636084935E-2</v>
      </c>
      <c r="U42" s="22">
        <f t="shared" si="4"/>
        <v>2.2178018152620299E-2</v>
      </c>
      <c r="V42" s="23">
        <f t="shared" si="4"/>
        <v>0</v>
      </c>
      <c r="AA42" s="18">
        <v>63</v>
      </c>
      <c r="AC42" t="str">
        <f t="shared" si="3"/>
        <v>PIIN_01375</v>
      </c>
      <c r="AD42" s="36">
        <f t="shared" si="3"/>
        <v>3.3230987947889868E-3</v>
      </c>
      <c r="AE42" s="37">
        <f t="shared" si="3"/>
        <v>0</v>
      </c>
      <c r="AF42" s="38">
        <f t="shared" si="3"/>
        <v>0</v>
      </c>
      <c r="AG42" s="36">
        <f t="shared" si="3"/>
        <v>0</v>
      </c>
      <c r="AH42" s="37">
        <f t="shared" si="2"/>
        <v>0</v>
      </c>
      <c r="AI42" s="38">
        <f t="shared" si="2"/>
        <v>0</v>
      </c>
      <c r="AJ42" s="36">
        <f t="shared" si="2"/>
        <v>3.9064846636084935E-2</v>
      </c>
      <c r="AK42" s="37">
        <f t="shared" si="2"/>
        <v>2.2178018152620299E-2</v>
      </c>
      <c r="AL42" s="38">
        <f t="shared" si="2"/>
        <v>0</v>
      </c>
    </row>
    <row r="43" spans="1:38" x14ac:dyDescent="0.25">
      <c r="A43" t="s">
        <v>98</v>
      </c>
      <c r="B43">
        <v>1322800000</v>
      </c>
      <c r="C43">
        <v>2485600000</v>
      </c>
      <c r="D43">
        <v>4670700000</v>
      </c>
      <c r="E43">
        <v>0</v>
      </c>
      <c r="F43">
        <v>0</v>
      </c>
      <c r="G43">
        <v>31847000</v>
      </c>
      <c r="H43">
        <v>205640000</v>
      </c>
      <c r="I43">
        <v>447880000</v>
      </c>
      <c r="J43">
        <v>5685900000</v>
      </c>
      <c r="L43" t="s">
        <v>99</v>
      </c>
      <c r="M43" t="s">
        <v>98</v>
      </c>
      <c r="N43" s="21">
        <f t="shared" si="5"/>
        <v>1.0028506115818838</v>
      </c>
      <c r="O43" s="22">
        <f t="shared" si="5"/>
        <v>1.8245517795773893</v>
      </c>
      <c r="P43" s="23">
        <f t="shared" si="5"/>
        <v>1.3309183629148824</v>
      </c>
      <c r="Q43" s="21">
        <f t="shared" si="4"/>
        <v>0</v>
      </c>
      <c r="R43" s="22">
        <f t="shared" si="4"/>
        <v>0</v>
      </c>
      <c r="S43" s="23">
        <f t="shared" si="4"/>
        <v>4.1486564309684379E-2</v>
      </c>
      <c r="T43" s="22">
        <f t="shared" si="4"/>
        <v>3.0265211401290383E-2</v>
      </c>
      <c r="U43" s="22">
        <f t="shared" si="4"/>
        <v>5.8200567001790472E-2</v>
      </c>
      <c r="V43" s="23">
        <f t="shared" si="4"/>
        <v>0.92019602043819593</v>
      </c>
      <c r="AA43" s="18">
        <v>62</v>
      </c>
      <c r="AC43" t="str">
        <f t="shared" si="3"/>
        <v>PIIN_01377</v>
      </c>
      <c r="AD43" s="19">
        <f t="shared" si="3"/>
        <v>1.0028506115818838</v>
      </c>
      <c r="AE43" s="19">
        <f t="shared" si="3"/>
        <v>1.8245517795773893</v>
      </c>
      <c r="AF43" s="19">
        <f t="shared" si="3"/>
        <v>1.3309183629148824</v>
      </c>
      <c r="AG43" s="19">
        <f t="shared" si="3"/>
        <v>0</v>
      </c>
      <c r="AH43" s="19">
        <f t="shared" si="2"/>
        <v>0</v>
      </c>
      <c r="AI43" s="19">
        <f t="shared" si="2"/>
        <v>4.1486564309684379E-2</v>
      </c>
      <c r="AJ43" s="19">
        <f t="shared" si="2"/>
        <v>3.0265211401290383E-2</v>
      </c>
      <c r="AK43" s="19">
        <f t="shared" si="2"/>
        <v>5.8200567001790472E-2</v>
      </c>
      <c r="AL43" s="19">
        <f t="shared" si="2"/>
        <v>0.92019602043819593</v>
      </c>
    </row>
    <row r="44" spans="1:38" x14ac:dyDescent="0.25">
      <c r="A44" t="s">
        <v>100</v>
      </c>
      <c r="B44">
        <v>9270000</v>
      </c>
      <c r="C44">
        <v>143790000</v>
      </c>
      <c r="D44">
        <v>0</v>
      </c>
      <c r="E44">
        <v>0</v>
      </c>
      <c r="F44">
        <v>0</v>
      </c>
      <c r="G44">
        <v>30719000</v>
      </c>
      <c r="H44">
        <v>0</v>
      </c>
      <c r="I44">
        <v>89304000</v>
      </c>
      <c r="J44">
        <v>0</v>
      </c>
      <c r="M44" t="s">
        <v>100</v>
      </c>
      <c r="N44" s="21">
        <f t="shared" si="5"/>
        <v>7.0278388035712605E-3</v>
      </c>
      <c r="O44" s="22">
        <f t="shared" si="5"/>
        <v>0.10554888171283908</v>
      </c>
      <c r="P44" s="23">
        <f t="shared" si="5"/>
        <v>0</v>
      </c>
      <c r="Q44" s="21">
        <f t="shared" si="4"/>
        <v>0</v>
      </c>
      <c r="R44" s="22">
        <f t="shared" si="4"/>
        <v>0</v>
      </c>
      <c r="S44" s="23">
        <f t="shared" si="4"/>
        <v>4.0017137219493029E-2</v>
      </c>
      <c r="T44" s="22">
        <f t="shared" si="4"/>
        <v>0</v>
      </c>
      <c r="U44" s="22">
        <f t="shared" si="4"/>
        <v>1.1604767874269662E-2</v>
      </c>
      <c r="V44" s="23">
        <f t="shared" si="4"/>
        <v>0</v>
      </c>
      <c r="AA44" s="18">
        <v>61</v>
      </c>
      <c r="AC44" t="str">
        <f t="shared" si="3"/>
        <v>PIIN_01453</v>
      </c>
      <c r="AD44" s="19">
        <f t="shared" si="3"/>
        <v>7.0278388035712605E-3</v>
      </c>
      <c r="AE44" s="19">
        <f t="shared" si="3"/>
        <v>0.10554888171283908</v>
      </c>
      <c r="AF44" s="19">
        <f t="shared" si="3"/>
        <v>0</v>
      </c>
      <c r="AG44" s="19">
        <f t="shared" si="3"/>
        <v>0</v>
      </c>
      <c r="AH44" s="19">
        <f t="shared" si="2"/>
        <v>0</v>
      </c>
      <c r="AI44" s="19">
        <f t="shared" si="2"/>
        <v>4.0017137219493029E-2</v>
      </c>
      <c r="AJ44" s="19">
        <f t="shared" si="2"/>
        <v>0</v>
      </c>
      <c r="AK44" s="19">
        <f t="shared" si="2"/>
        <v>1.1604767874269662E-2</v>
      </c>
      <c r="AL44" s="19">
        <f t="shared" si="2"/>
        <v>0</v>
      </c>
    </row>
    <row r="45" spans="1:38" x14ac:dyDescent="0.25">
      <c r="A45" t="s">
        <v>101</v>
      </c>
      <c r="B45">
        <v>2040800000</v>
      </c>
      <c r="C45">
        <v>104630000</v>
      </c>
      <c r="D45">
        <v>73628000</v>
      </c>
      <c r="E45">
        <v>0</v>
      </c>
      <c r="F45">
        <v>0</v>
      </c>
      <c r="G45">
        <v>780440000</v>
      </c>
      <c r="H45">
        <v>0</v>
      </c>
      <c r="I45">
        <v>2533900000</v>
      </c>
      <c r="J45">
        <v>4882400000</v>
      </c>
      <c r="M45" s="20" t="s">
        <v>101</v>
      </c>
      <c r="N45" s="21">
        <f t="shared" si="5"/>
        <v>1.5471859148142642</v>
      </c>
      <c r="O45" s="22">
        <f t="shared" si="5"/>
        <v>7.6803529408264501E-2</v>
      </c>
      <c r="P45" s="23">
        <f t="shared" si="5"/>
        <v>2.0980336400260553E-2</v>
      </c>
      <c r="Q45" s="21">
        <f t="shared" si="4"/>
        <v>0</v>
      </c>
      <c r="R45" s="22">
        <f t="shared" si="4"/>
        <v>0</v>
      </c>
      <c r="S45" s="23">
        <f t="shared" si="4"/>
        <v>1.0166663814440946</v>
      </c>
      <c r="T45" s="22">
        <f t="shared" si="4"/>
        <v>0</v>
      </c>
      <c r="U45" s="22">
        <f t="shared" si="4"/>
        <v>0.3292721638069056</v>
      </c>
      <c r="V45" s="23">
        <f t="shared" si="4"/>
        <v>0.79015899860839056</v>
      </c>
      <c r="AA45" s="18">
        <v>60</v>
      </c>
      <c r="AC45" t="str">
        <f t="shared" si="3"/>
        <v>PIIN_01472</v>
      </c>
      <c r="AD45" s="19">
        <f t="shared" si="3"/>
        <v>1.5471859148142642</v>
      </c>
      <c r="AE45" s="19">
        <f t="shared" si="3"/>
        <v>7.6803529408264501E-2</v>
      </c>
      <c r="AF45" s="19">
        <f t="shared" si="3"/>
        <v>2.0980336400260553E-2</v>
      </c>
      <c r="AG45" s="19">
        <f t="shared" si="3"/>
        <v>0</v>
      </c>
      <c r="AH45" s="19">
        <f t="shared" si="2"/>
        <v>0</v>
      </c>
      <c r="AI45" s="19">
        <f t="shared" si="2"/>
        <v>1.0166663814440946</v>
      </c>
      <c r="AJ45" s="19">
        <f t="shared" si="2"/>
        <v>0</v>
      </c>
      <c r="AK45" s="19">
        <f t="shared" si="2"/>
        <v>0.3292721638069056</v>
      </c>
      <c r="AL45" s="19">
        <f t="shared" si="2"/>
        <v>0.79015899860839056</v>
      </c>
    </row>
    <row r="46" spans="1:38" x14ac:dyDescent="0.25">
      <c r="A46" t="s">
        <v>102</v>
      </c>
      <c r="B46">
        <v>118140000</v>
      </c>
      <c r="C46">
        <v>864920000</v>
      </c>
      <c r="D46">
        <v>124750000</v>
      </c>
      <c r="E46">
        <v>342190000</v>
      </c>
      <c r="F46">
        <v>0</v>
      </c>
      <c r="G46">
        <v>0</v>
      </c>
      <c r="H46">
        <v>483740000</v>
      </c>
      <c r="I46">
        <v>1020000000</v>
      </c>
      <c r="J46">
        <v>534820000</v>
      </c>
      <c r="K46" t="s">
        <v>103</v>
      </c>
      <c r="L46" t="s">
        <v>104</v>
      </c>
      <c r="M46" s="20" t="s">
        <v>102</v>
      </c>
      <c r="N46" s="21">
        <f t="shared" si="5"/>
        <v>8.9565143069461561E-2</v>
      </c>
      <c r="O46" s="22">
        <f t="shared" si="5"/>
        <v>0.63489351673321359</v>
      </c>
      <c r="P46" s="23">
        <f t="shared" si="5"/>
        <v>3.5547576546049113E-2</v>
      </c>
      <c r="Q46" s="21">
        <f t="shared" si="4"/>
        <v>0.43631047341226631</v>
      </c>
      <c r="R46" s="22">
        <f t="shared" si="4"/>
        <v>0</v>
      </c>
      <c r="S46" s="23">
        <f t="shared" si="4"/>
        <v>0</v>
      </c>
      <c r="T46" s="22">
        <f t="shared" si="4"/>
        <v>7.1194774184303686E-2</v>
      </c>
      <c r="U46" s="22">
        <f t="shared" si="4"/>
        <v>0.13254572283162069</v>
      </c>
      <c r="V46" s="23">
        <f t="shared" si="4"/>
        <v>8.6554324847562564E-2</v>
      </c>
      <c r="AA46" s="18">
        <v>59</v>
      </c>
      <c r="AC46" t="str">
        <f t="shared" si="3"/>
        <v>PIIN_01482</v>
      </c>
      <c r="AD46" s="19">
        <f t="shared" si="3"/>
        <v>8.9565143069461561E-2</v>
      </c>
      <c r="AE46" s="19">
        <f t="shared" si="3"/>
        <v>0.63489351673321359</v>
      </c>
      <c r="AF46" s="19">
        <f t="shared" si="3"/>
        <v>3.5547576546049113E-2</v>
      </c>
      <c r="AG46" s="19">
        <f t="shared" si="3"/>
        <v>0.43631047341226631</v>
      </c>
      <c r="AH46" s="19">
        <f t="shared" si="2"/>
        <v>0</v>
      </c>
      <c r="AI46" s="19">
        <f t="shared" si="2"/>
        <v>0</v>
      </c>
      <c r="AJ46" s="19">
        <f t="shared" si="2"/>
        <v>7.1194774184303686E-2</v>
      </c>
      <c r="AK46" s="19">
        <f t="shared" si="2"/>
        <v>0.13254572283162069</v>
      </c>
      <c r="AL46" s="19">
        <f t="shared" si="2"/>
        <v>8.6554324847562564E-2</v>
      </c>
    </row>
    <row r="47" spans="1:38" x14ac:dyDescent="0.25">
      <c r="A47" t="s">
        <v>105</v>
      </c>
      <c r="B47">
        <v>0</v>
      </c>
      <c r="C47">
        <v>0</v>
      </c>
      <c r="D47">
        <v>13772000</v>
      </c>
      <c r="E47">
        <v>0</v>
      </c>
      <c r="F47">
        <v>0</v>
      </c>
      <c r="G47">
        <v>0</v>
      </c>
      <c r="H47">
        <v>0</v>
      </c>
      <c r="I47">
        <v>41374000</v>
      </c>
      <c r="J47">
        <v>128030000</v>
      </c>
      <c r="L47" t="s">
        <v>106</v>
      </c>
      <c r="M47" s="20" t="s">
        <v>105</v>
      </c>
      <c r="N47" s="21">
        <f t="shared" si="5"/>
        <v>0</v>
      </c>
      <c r="O47" s="22">
        <f t="shared" si="5"/>
        <v>0</v>
      </c>
      <c r="P47" s="23">
        <f t="shared" si="5"/>
        <v>3.9243384704784638E-3</v>
      </c>
      <c r="Q47" s="21">
        <f t="shared" si="4"/>
        <v>0</v>
      </c>
      <c r="R47" s="22">
        <f t="shared" si="4"/>
        <v>0</v>
      </c>
      <c r="S47" s="23">
        <f t="shared" si="4"/>
        <v>0</v>
      </c>
      <c r="T47" s="22">
        <f t="shared" si="4"/>
        <v>0</v>
      </c>
      <c r="U47" s="22">
        <f t="shared" si="4"/>
        <v>5.3764183690543877E-3</v>
      </c>
      <c r="V47" s="23">
        <f t="shared" si="4"/>
        <v>2.0720149228214042E-2</v>
      </c>
      <c r="AA47" s="18">
        <v>58</v>
      </c>
      <c r="AC47" t="str">
        <f t="shared" si="3"/>
        <v>PIIN_01508</v>
      </c>
      <c r="AD47" s="19">
        <f t="shared" si="3"/>
        <v>0</v>
      </c>
      <c r="AE47" s="19">
        <f t="shared" si="3"/>
        <v>0</v>
      </c>
      <c r="AF47" s="19">
        <f t="shared" si="3"/>
        <v>3.9243384704784638E-3</v>
      </c>
      <c r="AG47" s="19">
        <f t="shared" si="3"/>
        <v>0</v>
      </c>
      <c r="AH47" s="19">
        <f t="shared" si="2"/>
        <v>0</v>
      </c>
      <c r="AI47" s="19">
        <f t="shared" si="2"/>
        <v>0</v>
      </c>
      <c r="AJ47" s="19">
        <f t="shared" si="2"/>
        <v>0</v>
      </c>
      <c r="AK47" s="19">
        <f t="shared" si="2"/>
        <v>5.3764183690543877E-3</v>
      </c>
      <c r="AL47" s="19">
        <f t="shared" si="2"/>
        <v>2.0720149228214042E-2</v>
      </c>
    </row>
    <row r="48" spans="1:38" x14ac:dyDescent="0.25">
      <c r="A48" t="s">
        <v>107</v>
      </c>
      <c r="B48">
        <v>0</v>
      </c>
      <c r="C48">
        <v>0</v>
      </c>
      <c r="D48">
        <v>85136000</v>
      </c>
      <c r="E48">
        <v>0</v>
      </c>
      <c r="F48">
        <v>13973000</v>
      </c>
      <c r="G48">
        <v>0</v>
      </c>
      <c r="H48">
        <v>0</v>
      </c>
      <c r="I48">
        <v>0</v>
      </c>
      <c r="J48">
        <v>0</v>
      </c>
      <c r="L48" t="s">
        <v>108</v>
      </c>
      <c r="M48" s="20" t="s">
        <v>107</v>
      </c>
      <c r="N48" s="21">
        <f t="shared" si="5"/>
        <v>0</v>
      </c>
      <c r="O48" s="22">
        <f t="shared" si="5"/>
        <v>0</v>
      </c>
      <c r="P48" s="23">
        <f t="shared" si="5"/>
        <v>2.4259546908412321E-2</v>
      </c>
      <c r="Q48" s="21">
        <f t="shared" si="4"/>
        <v>0</v>
      </c>
      <c r="R48" s="22">
        <f t="shared" si="4"/>
        <v>3.3820028301116675E-2</v>
      </c>
      <c r="S48" s="23">
        <f t="shared" si="4"/>
        <v>0</v>
      </c>
      <c r="T48" s="22">
        <f t="shared" si="4"/>
        <v>0</v>
      </c>
      <c r="U48" s="22">
        <f t="shared" si="4"/>
        <v>0</v>
      </c>
      <c r="V48" s="23">
        <f t="shared" si="4"/>
        <v>0</v>
      </c>
      <c r="AA48" s="18">
        <v>57</v>
      </c>
      <c r="AC48" t="str">
        <f t="shared" si="3"/>
        <v>PIIN_01554</v>
      </c>
      <c r="AD48" s="19">
        <f t="shared" si="3"/>
        <v>0</v>
      </c>
      <c r="AE48" s="19">
        <f t="shared" si="3"/>
        <v>0</v>
      </c>
      <c r="AF48" s="19">
        <f t="shared" si="3"/>
        <v>2.4259546908412321E-2</v>
      </c>
      <c r="AG48" s="19">
        <f t="shared" si="3"/>
        <v>0</v>
      </c>
      <c r="AH48" s="19">
        <f t="shared" si="2"/>
        <v>3.3820028301116675E-2</v>
      </c>
      <c r="AI48" s="19">
        <f t="shared" si="2"/>
        <v>0</v>
      </c>
      <c r="AJ48" s="19">
        <f t="shared" si="2"/>
        <v>0</v>
      </c>
      <c r="AK48" s="19">
        <f t="shared" si="2"/>
        <v>0</v>
      </c>
      <c r="AL48" s="19">
        <f t="shared" si="2"/>
        <v>0</v>
      </c>
    </row>
    <row r="49" spans="1:38" x14ac:dyDescent="0.25">
      <c r="A49" t="s">
        <v>109</v>
      </c>
      <c r="B49">
        <v>11929000000</v>
      </c>
      <c r="C49">
        <v>367010000</v>
      </c>
      <c r="D49">
        <v>25779000</v>
      </c>
      <c r="E49">
        <v>7377300000</v>
      </c>
      <c r="F49">
        <v>3775500000</v>
      </c>
      <c r="G49">
        <v>6949300000</v>
      </c>
      <c r="H49">
        <v>1595400000</v>
      </c>
      <c r="I49">
        <v>16961000000</v>
      </c>
      <c r="J49">
        <v>1008000000</v>
      </c>
      <c r="L49" t="s">
        <v>110</v>
      </c>
      <c r="M49" s="20" t="s">
        <v>109</v>
      </c>
      <c r="N49" s="21">
        <f t="shared" si="5"/>
        <v>9.0436989307229307</v>
      </c>
      <c r="O49" s="22">
        <f t="shared" si="5"/>
        <v>0.26940326223957906</v>
      </c>
      <c r="P49" s="23">
        <f t="shared" si="5"/>
        <v>7.3457392848144294E-3</v>
      </c>
      <c r="Q49" s="21">
        <f t="shared" si="4"/>
        <v>9.4064503799185015</v>
      </c>
      <c r="R49" s="22">
        <f t="shared" si="4"/>
        <v>9.1381605131944479</v>
      </c>
      <c r="S49" s="23">
        <f t="shared" si="4"/>
        <v>9.0527390761230144</v>
      </c>
      <c r="T49" s="22">
        <f t="shared" si="4"/>
        <v>0.23480411529672571</v>
      </c>
      <c r="U49" s="22">
        <f t="shared" si="4"/>
        <v>2.2040274558305084</v>
      </c>
      <c r="V49" s="23">
        <f t="shared" si="4"/>
        <v>0.16313294088916469</v>
      </c>
      <c r="AA49" s="18">
        <v>56</v>
      </c>
      <c r="AC49" t="str">
        <f t="shared" si="3"/>
        <v>PIIN_01558</v>
      </c>
      <c r="AD49" s="19">
        <f t="shared" si="3"/>
        <v>9.0436989307229307</v>
      </c>
      <c r="AE49" s="19">
        <f t="shared" si="3"/>
        <v>0.26940326223957906</v>
      </c>
      <c r="AF49" s="19">
        <f t="shared" si="3"/>
        <v>7.3457392848144294E-3</v>
      </c>
      <c r="AG49" s="19">
        <f t="shared" si="3"/>
        <v>9.4064503799185015</v>
      </c>
      <c r="AH49" s="19">
        <f t="shared" si="2"/>
        <v>9.1381605131944479</v>
      </c>
      <c r="AI49" s="19">
        <f t="shared" si="2"/>
        <v>9.0527390761230144</v>
      </c>
      <c r="AJ49" s="19">
        <f t="shared" si="2"/>
        <v>0.23480411529672571</v>
      </c>
      <c r="AK49" s="19">
        <f t="shared" si="2"/>
        <v>2.2040274558305084</v>
      </c>
      <c r="AL49" s="19">
        <f t="shared" si="2"/>
        <v>0.16313294088916469</v>
      </c>
    </row>
    <row r="50" spans="1:38" x14ac:dyDescent="0.25">
      <c r="A50" t="s">
        <v>111</v>
      </c>
      <c r="B50">
        <v>0</v>
      </c>
      <c r="C50">
        <v>0</v>
      </c>
      <c r="D50">
        <v>0</v>
      </c>
      <c r="E50">
        <v>0</v>
      </c>
      <c r="F50">
        <v>0</v>
      </c>
      <c r="G50">
        <v>57106000</v>
      </c>
      <c r="H50">
        <v>278090000</v>
      </c>
      <c r="I50">
        <v>342260000</v>
      </c>
      <c r="J50">
        <v>785730000</v>
      </c>
      <c r="L50" t="s">
        <v>110</v>
      </c>
      <c r="M50" s="20" t="s">
        <v>111</v>
      </c>
      <c r="N50" s="21">
        <f t="shared" si="5"/>
        <v>0</v>
      </c>
      <c r="O50" s="22">
        <f t="shared" si="5"/>
        <v>0</v>
      </c>
      <c r="P50" s="23">
        <f t="shared" si="5"/>
        <v>0</v>
      </c>
      <c r="Q50" s="21">
        <f t="shared" si="4"/>
        <v>0</v>
      </c>
      <c r="R50" s="22">
        <f t="shared" si="4"/>
        <v>0</v>
      </c>
      <c r="S50" s="23">
        <f t="shared" si="4"/>
        <v>7.4391049124527778E-2</v>
      </c>
      <c r="T50" s="22">
        <f t="shared" si="4"/>
        <v>4.0928091025991258E-2</v>
      </c>
      <c r="U50" s="22">
        <f t="shared" si="4"/>
        <v>4.4475587349363237E-2</v>
      </c>
      <c r="V50" s="23">
        <f t="shared" si="4"/>
        <v>0.12716115639369382</v>
      </c>
      <c r="AA50" s="18">
        <v>55</v>
      </c>
      <c r="AC50" t="str">
        <f t="shared" si="3"/>
        <v>PIIN_01733</v>
      </c>
      <c r="AD50" s="19">
        <f t="shared" si="3"/>
        <v>0</v>
      </c>
      <c r="AE50" s="19">
        <f t="shared" si="3"/>
        <v>0</v>
      </c>
      <c r="AF50" s="19">
        <f t="shared" si="3"/>
        <v>0</v>
      </c>
      <c r="AG50" s="19">
        <f t="shared" si="3"/>
        <v>0</v>
      </c>
      <c r="AH50" s="19">
        <f t="shared" si="2"/>
        <v>0</v>
      </c>
      <c r="AI50" s="19">
        <f t="shared" si="2"/>
        <v>7.4391049124527778E-2</v>
      </c>
      <c r="AJ50" s="19">
        <f t="shared" si="2"/>
        <v>4.0928091025991258E-2</v>
      </c>
      <c r="AK50" s="19">
        <f t="shared" si="2"/>
        <v>4.4475587349363237E-2</v>
      </c>
      <c r="AL50" s="19">
        <f t="shared" si="2"/>
        <v>0.12716115639369382</v>
      </c>
    </row>
    <row r="51" spans="1:38" x14ac:dyDescent="0.25">
      <c r="A51" t="s">
        <v>112</v>
      </c>
      <c r="B51">
        <v>120910000</v>
      </c>
      <c r="C51">
        <v>105570000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285750000</v>
      </c>
      <c r="K51" t="s">
        <v>113</v>
      </c>
      <c r="L51" t="s">
        <v>114</v>
      </c>
      <c r="M51" s="20" t="s">
        <v>112</v>
      </c>
      <c r="N51" s="21">
        <f t="shared" si="5"/>
        <v>9.1665155311736912E-2</v>
      </c>
      <c r="O51" s="22">
        <f t="shared" si="5"/>
        <v>7.7493535311387585E-2</v>
      </c>
      <c r="P51" s="23">
        <f t="shared" si="5"/>
        <v>0</v>
      </c>
      <c r="Q51" s="21">
        <f t="shared" si="4"/>
        <v>0</v>
      </c>
      <c r="R51" s="22">
        <f t="shared" si="4"/>
        <v>0</v>
      </c>
      <c r="S51" s="23">
        <f t="shared" si="4"/>
        <v>0</v>
      </c>
      <c r="T51" s="22">
        <f t="shared" si="4"/>
        <v>0</v>
      </c>
      <c r="U51" s="22">
        <f t="shared" si="4"/>
        <v>0</v>
      </c>
      <c r="V51" s="23">
        <f t="shared" si="4"/>
        <v>4.6245275653848027E-2</v>
      </c>
      <c r="AA51" s="18">
        <v>54</v>
      </c>
      <c r="AC51" t="str">
        <f t="shared" si="3"/>
        <v>PIIN_01737</v>
      </c>
      <c r="AD51" s="19">
        <f t="shared" si="3"/>
        <v>9.1665155311736912E-2</v>
      </c>
      <c r="AE51" s="19">
        <f t="shared" si="3"/>
        <v>7.7493535311387585E-2</v>
      </c>
      <c r="AF51" s="19">
        <f t="shared" si="3"/>
        <v>0</v>
      </c>
      <c r="AG51" s="19">
        <f t="shared" si="3"/>
        <v>0</v>
      </c>
      <c r="AH51" s="19">
        <f t="shared" si="2"/>
        <v>0</v>
      </c>
      <c r="AI51" s="19">
        <f t="shared" si="2"/>
        <v>0</v>
      </c>
      <c r="AJ51" s="19">
        <f t="shared" si="2"/>
        <v>0</v>
      </c>
      <c r="AK51" s="19">
        <f t="shared" si="2"/>
        <v>0</v>
      </c>
      <c r="AL51" s="19">
        <f t="shared" si="2"/>
        <v>4.6245275653848027E-2</v>
      </c>
    </row>
    <row r="52" spans="1:38" x14ac:dyDescent="0.25">
      <c r="A52" s="30" t="s">
        <v>115</v>
      </c>
      <c r="B52">
        <v>0</v>
      </c>
      <c r="C52">
        <v>10477000</v>
      </c>
      <c r="D52">
        <v>0</v>
      </c>
      <c r="E52">
        <v>0</v>
      </c>
      <c r="F52">
        <v>25725000</v>
      </c>
      <c r="G52">
        <v>0</v>
      </c>
      <c r="H52">
        <v>0</v>
      </c>
      <c r="I52">
        <v>14925000</v>
      </c>
      <c r="J52">
        <v>39214000</v>
      </c>
      <c r="L52" s="24" t="s">
        <v>116</v>
      </c>
      <c r="M52" s="20" t="s">
        <v>115</v>
      </c>
      <c r="N52" s="21">
        <f t="shared" si="5"/>
        <v>0</v>
      </c>
      <c r="O52" s="22">
        <f t="shared" si="5"/>
        <v>7.6906296244899858E-3</v>
      </c>
      <c r="P52" s="23">
        <f t="shared" si="5"/>
        <v>0</v>
      </c>
      <c r="Q52" s="21">
        <f t="shared" si="4"/>
        <v>0</v>
      </c>
      <c r="R52" s="22">
        <f t="shared" si="4"/>
        <v>6.2264383313978849E-2</v>
      </c>
      <c r="S52" s="23">
        <f t="shared" si="4"/>
        <v>0</v>
      </c>
      <c r="T52" s="22">
        <f t="shared" si="4"/>
        <v>0</v>
      </c>
      <c r="U52" s="22">
        <f t="shared" si="4"/>
        <v>1.9394557973156266E-3</v>
      </c>
      <c r="V52" s="23">
        <f t="shared" si="4"/>
        <v>6.3463245476465318E-3</v>
      </c>
      <c r="AA52" s="18">
        <v>53</v>
      </c>
      <c r="AC52" t="str">
        <f t="shared" si="3"/>
        <v>PIIN_01794</v>
      </c>
      <c r="AD52" s="19">
        <f t="shared" si="3"/>
        <v>0</v>
      </c>
      <c r="AE52" s="19">
        <f t="shared" si="3"/>
        <v>7.6906296244899858E-3</v>
      </c>
      <c r="AF52" s="19">
        <f t="shared" si="3"/>
        <v>0</v>
      </c>
      <c r="AG52" s="19">
        <f t="shared" si="3"/>
        <v>0</v>
      </c>
      <c r="AH52" s="19">
        <f t="shared" si="2"/>
        <v>6.2264383313978849E-2</v>
      </c>
      <c r="AI52" s="19">
        <f t="shared" si="2"/>
        <v>0</v>
      </c>
      <c r="AJ52" s="19">
        <f t="shared" si="2"/>
        <v>0</v>
      </c>
      <c r="AK52" s="19">
        <f t="shared" si="2"/>
        <v>1.9394557973156266E-3</v>
      </c>
      <c r="AL52" s="19">
        <f t="shared" si="2"/>
        <v>6.3463245476465318E-3</v>
      </c>
    </row>
    <row r="53" spans="1:38" x14ac:dyDescent="0.25">
      <c r="A53" t="s">
        <v>117</v>
      </c>
      <c r="B53">
        <v>23728000</v>
      </c>
      <c r="C53">
        <v>71674000</v>
      </c>
      <c r="D53">
        <v>33208000</v>
      </c>
      <c r="E53">
        <v>802150000</v>
      </c>
      <c r="F53">
        <v>673040000</v>
      </c>
      <c r="G53">
        <v>698100000</v>
      </c>
      <c r="H53">
        <v>0</v>
      </c>
      <c r="I53">
        <v>0</v>
      </c>
      <c r="J53">
        <v>374630000</v>
      </c>
      <c r="L53" t="s">
        <v>118</v>
      </c>
      <c r="M53" s="20" t="s">
        <v>117</v>
      </c>
      <c r="N53" s="21">
        <f t="shared" si="5"/>
        <v>1.7988841330219944E-2</v>
      </c>
      <c r="O53" s="22">
        <f t="shared" si="5"/>
        <v>5.2612216064302303E-2</v>
      </c>
      <c r="P53" s="23">
        <f t="shared" si="5"/>
        <v>9.4626366488272454E-3</v>
      </c>
      <c r="Q53" s="21">
        <f t="shared" si="4"/>
        <v>1.0227839686947293</v>
      </c>
      <c r="R53" s="22">
        <f t="shared" si="4"/>
        <v>1.6290153759238222</v>
      </c>
      <c r="S53" s="23">
        <f t="shared" si="4"/>
        <v>0.90940341459448826</v>
      </c>
      <c r="T53" s="22">
        <f t="shared" si="4"/>
        <v>0</v>
      </c>
      <c r="U53" s="22">
        <f t="shared" si="4"/>
        <v>0</v>
      </c>
      <c r="V53" s="23">
        <f t="shared" si="4"/>
        <v>6.0629457981456122E-2</v>
      </c>
      <c r="AA53" s="18">
        <v>52</v>
      </c>
      <c r="AC53" t="str">
        <f t="shared" si="3"/>
        <v>PIIN_01812</v>
      </c>
      <c r="AD53" s="19">
        <f t="shared" si="3"/>
        <v>1.7988841330219944E-2</v>
      </c>
      <c r="AE53" s="19">
        <f t="shared" si="3"/>
        <v>5.2612216064302303E-2</v>
      </c>
      <c r="AF53" s="19">
        <f t="shared" si="3"/>
        <v>9.4626366488272454E-3</v>
      </c>
      <c r="AG53" s="19">
        <f t="shared" si="3"/>
        <v>1.0227839686947293</v>
      </c>
      <c r="AH53" s="19">
        <f t="shared" si="2"/>
        <v>1.6290153759238222</v>
      </c>
      <c r="AI53" s="19">
        <f t="shared" si="2"/>
        <v>0.90940341459448826</v>
      </c>
      <c r="AJ53" s="19">
        <f t="shared" si="2"/>
        <v>0</v>
      </c>
      <c r="AK53" s="19">
        <f t="shared" si="2"/>
        <v>0</v>
      </c>
      <c r="AL53" s="19">
        <f t="shared" si="2"/>
        <v>6.0629457981456122E-2</v>
      </c>
    </row>
    <row r="54" spans="1:38" x14ac:dyDescent="0.25">
      <c r="A54" t="s">
        <v>119</v>
      </c>
      <c r="B54">
        <v>4478700000</v>
      </c>
      <c r="C54">
        <v>252520000</v>
      </c>
      <c r="D54">
        <v>5418100000</v>
      </c>
      <c r="E54">
        <v>27520000</v>
      </c>
      <c r="F54">
        <v>0</v>
      </c>
      <c r="G54">
        <v>0</v>
      </c>
      <c r="H54">
        <v>32902000</v>
      </c>
      <c r="I54">
        <v>2594700000</v>
      </c>
      <c r="J54">
        <v>3696400000</v>
      </c>
      <c r="L54" t="s">
        <v>120</v>
      </c>
      <c r="M54" s="20" t="s">
        <v>119</v>
      </c>
      <c r="N54" s="21">
        <f t="shared" si="5"/>
        <v>3.3954241261655453</v>
      </c>
      <c r="O54" s="22">
        <f t="shared" si="5"/>
        <v>0.18536201133685321</v>
      </c>
      <c r="P54" s="23">
        <f t="shared" si="5"/>
        <v>1.5438903766264425</v>
      </c>
      <c r="Q54" s="21">
        <f t="shared" si="4"/>
        <v>3.508946558434077E-2</v>
      </c>
      <c r="R54" s="22">
        <f t="shared" si="4"/>
        <v>0</v>
      </c>
      <c r="S54" s="23">
        <f t="shared" si="4"/>
        <v>0</v>
      </c>
      <c r="T54" s="22">
        <f t="shared" si="4"/>
        <v>4.8423749539255791E-3</v>
      </c>
      <c r="U54" s="22">
        <f t="shared" si="4"/>
        <v>0.33717292846196689</v>
      </c>
      <c r="V54" s="23">
        <f t="shared" si="4"/>
        <v>0.59821885188760748</v>
      </c>
      <c r="AA54" s="18">
        <v>51</v>
      </c>
      <c r="AC54" t="str">
        <f t="shared" si="3"/>
        <v>PIIN_01829</v>
      </c>
      <c r="AD54" s="19">
        <f t="shared" si="3"/>
        <v>3.3954241261655453</v>
      </c>
      <c r="AE54" s="19">
        <f t="shared" si="3"/>
        <v>0.18536201133685321</v>
      </c>
      <c r="AF54" s="19">
        <f t="shared" si="3"/>
        <v>1.5438903766264425</v>
      </c>
      <c r="AG54" s="19">
        <f t="shared" si="3"/>
        <v>3.508946558434077E-2</v>
      </c>
      <c r="AH54" s="19">
        <f t="shared" si="2"/>
        <v>0</v>
      </c>
      <c r="AI54" s="19">
        <f t="shared" si="2"/>
        <v>0</v>
      </c>
      <c r="AJ54" s="19">
        <f t="shared" si="2"/>
        <v>4.8423749539255791E-3</v>
      </c>
      <c r="AK54" s="19">
        <f t="shared" si="2"/>
        <v>0.33717292846196689</v>
      </c>
      <c r="AL54" s="19">
        <f t="shared" si="2"/>
        <v>0.59821885188760748</v>
      </c>
    </row>
    <row r="55" spans="1:38" x14ac:dyDescent="0.25">
      <c r="A55" t="s">
        <v>121</v>
      </c>
      <c r="B55">
        <v>85202000</v>
      </c>
      <c r="C55">
        <v>0</v>
      </c>
      <c r="D55">
        <v>20391000</v>
      </c>
      <c r="E55">
        <v>0</v>
      </c>
      <c r="F55">
        <v>0</v>
      </c>
      <c r="G55">
        <v>0</v>
      </c>
      <c r="H55">
        <v>0</v>
      </c>
      <c r="I55">
        <v>173120000</v>
      </c>
      <c r="J55">
        <v>92154000</v>
      </c>
      <c r="L55" t="s">
        <v>120</v>
      </c>
      <c r="M55" s="20" t="s">
        <v>121</v>
      </c>
      <c r="N55" s="21">
        <f t="shared" si="5"/>
        <v>6.4593950565466948E-2</v>
      </c>
      <c r="O55" s="22">
        <f t="shared" si="5"/>
        <v>0</v>
      </c>
      <c r="P55" s="23">
        <f t="shared" si="5"/>
        <v>5.8104259186411815E-3</v>
      </c>
      <c r="Q55" s="21">
        <f t="shared" si="4"/>
        <v>0</v>
      </c>
      <c r="R55" s="22">
        <f t="shared" si="4"/>
        <v>0</v>
      </c>
      <c r="S55" s="23">
        <f t="shared" si="4"/>
        <v>0</v>
      </c>
      <c r="T55" s="22">
        <f t="shared" si="4"/>
        <v>0</v>
      </c>
      <c r="U55" s="22">
        <f t="shared" si="4"/>
        <v>2.2496387780990369E-2</v>
      </c>
      <c r="V55" s="23">
        <f t="shared" si="4"/>
        <v>1.4914040709027861E-2</v>
      </c>
      <c r="AA55" s="18">
        <v>50</v>
      </c>
      <c r="AC55" t="str">
        <f t="shared" si="3"/>
        <v>PIIN_01867</v>
      </c>
      <c r="AD55" s="19">
        <f t="shared" si="3"/>
        <v>6.4593950565466948E-2</v>
      </c>
      <c r="AE55" s="19">
        <f t="shared" si="3"/>
        <v>0</v>
      </c>
      <c r="AF55" s="19">
        <f t="shared" si="3"/>
        <v>5.8104259186411815E-3</v>
      </c>
      <c r="AG55" s="19">
        <f t="shared" si="3"/>
        <v>0</v>
      </c>
      <c r="AH55" s="19">
        <f t="shared" si="2"/>
        <v>0</v>
      </c>
      <c r="AI55" s="19">
        <f t="shared" si="2"/>
        <v>0</v>
      </c>
      <c r="AJ55" s="19">
        <f t="shared" si="2"/>
        <v>0</v>
      </c>
      <c r="AK55" s="19">
        <f t="shared" si="2"/>
        <v>2.2496387780990369E-2</v>
      </c>
      <c r="AL55" s="19">
        <f t="shared" si="2"/>
        <v>1.4914040709027861E-2</v>
      </c>
    </row>
    <row r="56" spans="1:38" x14ac:dyDescent="0.25">
      <c r="A56" t="s">
        <v>122</v>
      </c>
      <c r="B56">
        <v>22189000</v>
      </c>
      <c r="C56">
        <v>42570000</v>
      </c>
      <c r="D56">
        <v>0</v>
      </c>
      <c r="E56">
        <v>0</v>
      </c>
      <c r="F56">
        <v>0</v>
      </c>
      <c r="G56">
        <v>0</v>
      </c>
      <c r="H56">
        <v>55323000</v>
      </c>
      <c r="I56">
        <v>215070000</v>
      </c>
      <c r="J56">
        <v>618640000</v>
      </c>
      <c r="L56" t="s">
        <v>42</v>
      </c>
      <c r="M56" s="20" t="s">
        <v>122</v>
      </c>
      <c r="N56" s="21">
        <f t="shared" si="5"/>
        <v>1.6822083625937723E-2</v>
      </c>
      <c r="O56" s="22">
        <f t="shared" si="5"/>
        <v>3.1248458825478543E-2</v>
      </c>
      <c r="P56" s="23">
        <f t="shared" si="5"/>
        <v>0</v>
      </c>
      <c r="Q56" s="21">
        <f t="shared" si="4"/>
        <v>0</v>
      </c>
      <c r="R56" s="22">
        <f t="shared" si="4"/>
        <v>0</v>
      </c>
      <c r="S56" s="23">
        <f t="shared" si="4"/>
        <v>0</v>
      </c>
      <c r="T56" s="22">
        <f t="shared" si="4"/>
        <v>8.1422013730479866E-3</v>
      </c>
      <c r="U56" s="22">
        <f t="shared" si="4"/>
        <v>2.7947655499408496E-2</v>
      </c>
      <c r="V56" s="23">
        <f t="shared" si="4"/>
        <v>0.10011960570602464</v>
      </c>
      <c r="AA56" s="18">
        <v>49</v>
      </c>
      <c r="AC56" t="str">
        <f t="shared" si="3"/>
        <v>PIIN_01987</v>
      </c>
      <c r="AD56" s="19">
        <f t="shared" si="3"/>
        <v>1.6822083625937723E-2</v>
      </c>
      <c r="AE56" s="19">
        <f t="shared" si="3"/>
        <v>3.1248458825478543E-2</v>
      </c>
      <c r="AF56" s="19">
        <f t="shared" si="3"/>
        <v>0</v>
      </c>
      <c r="AG56" s="19">
        <f t="shared" si="3"/>
        <v>0</v>
      </c>
      <c r="AH56" s="19">
        <f t="shared" si="2"/>
        <v>0</v>
      </c>
      <c r="AI56" s="19">
        <f t="shared" si="2"/>
        <v>0</v>
      </c>
      <c r="AJ56" s="19">
        <f t="shared" si="2"/>
        <v>8.1422013730479866E-3</v>
      </c>
      <c r="AK56" s="19">
        <f t="shared" si="2"/>
        <v>2.7947655499408496E-2</v>
      </c>
      <c r="AL56" s="19">
        <f t="shared" si="2"/>
        <v>0.10011960570602464</v>
      </c>
    </row>
    <row r="57" spans="1:38" x14ac:dyDescent="0.25">
      <c r="A57" t="s">
        <v>123</v>
      </c>
      <c r="B57">
        <v>0</v>
      </c>
      <c r="C57">
        <v>0</v>
      </c>
      <c r="D57">
        <v>6032900</v>
      </c>
      <c r="E57">
        <v>0</v>
      </c>
      <c r="F57">
        <v>0</v>
      </c>
      <c r="G57">
        <v>0</v>
      </c>
      <c r="H57">
        <v>3653200000</v>
      </c>
      <c r="I57">
        <v>1868800000</v>
      </c>
      <c r="J57">
        <v>1227700000</v>
      </c>
      <c r="K57" t="s">
        <v>60</v>
      </c>
      <c r="L57" t="s">
        <v>61</v>
      </c>
      <c r="M57" s="20" t="s">
        <v>123</v>
      </c>
      <c r="N57" s="21">
        <f t="shared" si="5"/>
        <v>0</v>
      </c>
      <c r="O57" s="22">
        <f t="shared" si="5"/>
        <v>0</v>
      </c>
      <c r="P57" s="23">
        <f t="shared" si="5"/>
        <v>1.7190779522618012E-3</v>
      </c>
      <c r="Q57" s="21">
        <f t="shared" si="4"/>
        <v>0</v>
      </c>
      <c r="R57" s="22">
        <f t="shared" si="4"/>
        <v>0</v>
      </c>
      <c r="S57" s="23">
        <f t="shared" si="4"/>
        <v>0</v>
      </c>
      <c r="T57" s="22">
        <f t="shared" si="4"/>
        <v>0.53766227529271549</v>
      </c>
      <c r="U57" s="22">
        <f t="shared" si="4"/>
        <v>0.2428445557134635</v>
      </c>
      <c r="V57" s="23">
        <f t="shared" si="4"/>
        <v>0.1986888011206622</v>
      </c>
      <c r="AA57" s="18">
        <v>48</v>
      </c>
      <c r="AC57" t="str">
        <f t="shared" si="3"/>
        <v>PIIN_02021</v>
      </c>
      <c r="AD57" s="19">
        <f t="shared" si="3"/>
        <v>0</v>
      </c>
      <c r="AE57" s="19">
        <f t="shared" si="3"/>
        <v>0</v>
      </c>
      <c r="AF57" s="19">
        <f t="shared" si="3"/>
        <v>1.7190779522618012E-3</v>
      </c>
      <c r="AG57" s="19">
        <f t="shared" si="3"/>
        <v>0</v>
      </c>
      <c r="AH57" s="19">
        <f t="shared" si="2"/>
        <v>0</v>
      </c>
      <c r="AI57" s="19">
        <f t="shared" si="2"/>
        <v>0</v>
      </c>
      <c r="AJ57" s="19">
        <f t="shared" si="2"/>
        <v>0.53766227529271549</v>
      </c>
      <c r="AK57" s="19">
        <f t="shared" si="2"/>
        <v>0.2428445557134635</v>
      </c>
      <c r="AL57" s="19">
        <f t="shared" si="2"/>
        <v>0.1986888011206622</v>
      </c>
    </row>
    <row r="58" spans="1:38" x14ac:dyDescent="0.25">
      <c r="A58" s="30" t="s">
        <v>124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42601000</v>
      </c>
      <c r="L58" s="39" t="s">
        <v>125</v>
      </c>
      <c r="M58" s="20" t="s">
        <v>124</v>
      </c>
      <c r="N58" s="21">
        <f t="shared" si="5"/>
        <v>0</v>
      </c>
      <c r="O58" s="22">
        <f t="shared" si="5"/>
        <v>0</v>
      </c>
      <c r="P58" s="23">
        <f t="shared" si="5"/>
        <v>0</v>
      </c>
      <c r="Q58" s="21">
        <f t="shared" si="4"/>
        <v>0</v>
      </c>
      <c r="R58" s="22">
        <f t="shared" si="4"/>
        <v>0</v>
      </c>
      <c r="S58" s="23">
        <f t="shared" si="4"/>
        <v>0</v>
      </c>
      <c r="T58" s="22">
        <f t="shared" si="4"/>
        <v>0</v>
      </c>
      <c r="U58" s="22">
        <f t="shared" si="4"/>
        <v>0</v>
      </c>
      <c r="V58" s="23">
        <f t="shared" si="4"/>
        <v>6.8944706496223262E-3</v>
      </c>
      <c r="AA58" s="18">
        <v>47</v>
      </c>
      <c r="AC58" t="str">
        <f t="shared" si="3"/>
        <v>PIIN_02096</v>
      </c>
      <c r="AD58" s="19">
        <f t="shared" si="3"/>
        <v>0</v>
      </c>
      <c r="AE58" s="19">
        <f t="shared" si="3"/>
        <v>0</v>
      </c>
      <c r="AF58" s="19">
        <f t="shared" si="3"/>
        <v>0</v>
      </c>
      <c r="AG58" s="19">
        <f t="shared" si="3"/>
        <v>0</v>
      </c>
      <c r="AH58" s="19">
        <f t="shared" si="2"/>
        <v>0</v>
      </c>
      <c r="AI58" s="19">
        <f t="shared" si="2"/>
        <v>0</v>
      </c>
      <c r="AJ58" s="19">
        <f t="shared" si="2"/>
        <v>0</v>
      </c>
      <c r="AK58" s="19">
        <f t="shared" si="2"/>
        <v>0</v>
      </c>
      <c r="AL58" s="19">
        <f t="shared" si="2"/>
        <v>6.8944706496223262E-3</v>
      </c>
    </row>
    <row r="59" spans="1:38" x14ac:dyDescent="0.25">
      <c r="A59" t="s">
        <v>126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95516000</v>
      </c>
      <c r="J59">
        <v>126920000</v>
      </c>
      <c r="L59" t="s">
        <v>127</v>
      </c>
      <c r="M59" s="20" t="s">
        <v>126</v>
      </c>
      <c r="N59" s="21">
        <f t="shared" si="5"/>
        <v>0</v>
      </c>
      <c r="O59" s="22">
        <f t="shared" si="5"/>
        <v>0</v>
      </c>
      <c r="P59" s="23">
        <f t="shared" si="5"/>
        <v>0</v>
      </c>
      <c r="Q59" s="21">
        <f t="shared" si="4"/>
        <v>0</v>
      </c>
      <c r="R59" s="22">
        <f t="shared" si="4"/>
        <v>0</v>
      </c>
      <c r="S59" s="23">
        <f t="shared" si="4"/>
        <v>0</v>
      </c>
      <c r="T59" s="22">
        <f t="shared" si="4"/>
        <v>0</v>
      </c>
      <c r="U59" s="22">
        <f t="shared" si="4"/>
        <v>1.241199731567165E-2</v>
      </c>
      <c r="V59" s="23">
        <f t="shared" si="4"/>
        <v>2.0540508787353952E-2</v>
      </c>
      <c r="AA59" s="18">
        <v>46</v>
      </c>
      <c r="AC59" t="str">
        <f t="shared" si="3"/>
        <v>PIIN_02109</v>
      </c>
      <c r="AD59" s="19">
        <f t="shared" si="3"/>
        <v>0</v>
      </c>
      <c r="AE59" s="19">
        <f t="shared" si="3"/>
        <v>0</v>
      </c>
      <c r="AF59" s="19">
        <f t="shared" si="3"/>
        <v>0</v>
      </c>
      <c r="AG59" s="19">
        <f t="shared" si="3"/>
        <v>0</v>
      </c>
      <c r="AH59" s="19">
        <f t="shared" si="2"/>
        <v>0</v>
      </c>
      <c r="AI59" s="19">
        <f t="shared" si="2"/>
        <v>0</v>
      </c>
      <c r="AJ59" s="19">
        <f t="shared" si="2"/>
        <v>0</v>
      </c>
      <c r="AK59" s="19">
        <f t="shared" si="2"/>
        <v>1.241199731567165E-2</v>
      </c>
      <c r="AL59" s="19">
        <f t="shared" si="2"/>
        <v>2.0540508787353952E-2</v>
      </c>
    </row>
    <row r="60" spans="1:38" x14ac:dyDescent="0.25">
      <c r="A60" s="30" t="s">
        <v>128</v>
      </c>
      <c r="B60">
        <v>0</v>
      </c>
      <c r="C60">
        <v>2353700</v>
      </c>
      <c r="D60">
        <v>0</v>
      </c>
      <c r="E60">
        <v>0</v>
      </c>
      <c r="F60">
        <v>54615000</v>
      </c>
      <c r="G60">
        <v>0</v>
      </c>
      <c r="H60">
        <v>0</v>
      </c>
      <c r="I60">
        <v>0</v>
      </c>
      <c r="J60">
        <v>0</v>
      </c>
      <c r="K60" t="s">
        <v>129</v>
      </c>
      <c r="L60" s="24" t="s">
        <v>130</v>
      </c>
      <c r="M60" s="20" t="s">
        <v>128</v>
      </c>
      <c r="N60" s="21">
        <f t="shared" si="5"/>
        <v>0</v>
      </c>
      <c r="O60" s="22">
        <f t="shared" si="5"/>
        <v>1.7277307384902243E-3</v>
      </c>
      <c r="P60" s="23">
        <f t="shared" si="5"/>
        <v>0</v>
      </c>
      <c r="Q60" s="21">
        <f t="shared" si="4"/>
        <v>0</v>
      </c>
      <c r="R60" s="22">
        <f t="shared" si="4"/>
        <v>0.13218928259253471</v>
      </c>
      <c r="S60" s="23">
        <f t="shared" si="4"/>
        <v>0</v>
      </c>
      <c r="T60" s="22">
        <f t="shared" si="4"/>
        <v>0</v>
      </c>
      <c r="U60" s="22">
        <f t="shared" si="4"/>
        <v>0</v>
      </c>
      <c r="V60" s="23">
        <f t="shared" si="4"/>
        <v>0</v>
      </c>
      <c r="AA60" s="18">
        <v>45</v>
      </c>
      <c r="AC60" t="str">
        <f t="shared" si="3"/>
        <v>PIIN_02162</v>
      </c>
      <c r="AD60" s="19">
        <f t="shared" si="3"/>
        <v>0</v>
      </c>
      <c r="AE60" s="19">
        <f t="shared" si="3"/>
        <v>1.7277307384902243E-3</v>
      </c>
      <c r="AF60" s="19">
        <f t="shared" si="3"/>
        <v>0</v>
      </c>
      <c r="AG60" s="19">
        <f t="shared" si="3"/>
        <v>0</v>
      </c>
      <c r="AH60" s="19">
        <f t="shared" si="2"/>
        <v>0.13218928259253471</v>
      </c>
      <c r="AI60" s="19">
        <f t="shared" si="2"/>
        <v>0</v>
      </c>
      <c r="AJ60" s="19">
        <f t="shared" si="2"/>
        <v>0</v>
      </c>
      <c r="AK60" s="19">
        <f t="shared" si="2"/>
        <v>0</v>
      </c>
      <c r="AL60" s="19">
        <f t="shared" si="2"/>
        <v>0</v>
      </c>
    </row>
    <row r="61" spans="1:38" x14ac:dyDescent="0.25">
      <c r="A61" t="s">
        <v>131</v>
      </c>
      <c r="B61">
        <v>0</v>
      </c>
      <c r="C61">
        <v>10189000</v>
      </c>
      <c r="D61">
        <v>0</v>
      </c>
      <c r="E61">
        <v>3393200000</v>
      </c>
      <c r="F61">
        <v>779440000</v>
      </c>
      <c r="G61">
        <v>1750800000</v>
      </c>
      <c r="H61">
        <v>140640000</v>
      </c>
      <c r="I61">
        <v>0</v>
      </c>
      <c r="J61">
        <v>0</v>
      </c>
      <c r="L61" t="s">
        <v>132</v>
      </c>
      <c r="M61" t="s">
        <v>131</v>
      </c>
      <c r="N61" s="21">
        <f t="shared" si="5"/>
        <v>0</v>
      </c>
      <c r="O61" s="22">
        <f t="shared" si="5"/>
        <v>7.4792235605544016E-3</v>
      </c>
      <c r="P61" s="23">
        <f t="shared" si="5"/>
        <v>0</v>
      </c>
      <c r="Q61" s="21">
        <f t="shared" si="4"/>
        <v>4.3265107056971335</v>
      </c>
      <c r="R61" s="22">
        <f t="shared" si="4"/>
        <v>1.8865442538483062</v>
      </c>
      <c r="S61" s="23">
        <f t="shared" si="4"/>
        <v>2.2807384304140239</v>
      </c>
      <c r="T61" s="22">
        <f t="shared" si="4"/>
        <v>2.0698790758011475E-2</v>
      </c>
      <c r="U61" s="22">
        <f t="shared" si="4"/>
        <v>0</v>
      </c>
      <c r="V61" s="23">
        <f t="shared" si="4"/>
        <v>0</v>
      </c>
      <c r="AA61" s="18">
        <v>44</v>
      </c>
      <c r="AC61" t="str">
        <f t="shared" si="3"/>
        <v>PIIN_02169</v>
      </c>
      <c r="AD61" s="19">
        <f t="shared" si="3"/>
        <v>0</v>
      </c>
      <c r="AE61" s="19">
        <f t="shared" si="3"/>
        <v>7.4792235605544016E-3</v>
      </c>
      <c r="AF61" s="19">
        <f t="shared" si="3"/>
        <v>0</v>
      </c>
      <c r="AG61" s="19">
        <f t="shared" si="3"/>
        <v>4.3265107056971335</v>
      </c>
      <c r="AH61" s="19">
        <f t="shared" si="2"/>
        <v>1.8865442538483062</v>
      </c>
      <c r="AI61" s="19">
        <f t="shared" si="2"/>
        <v>2.2807384304140239</v>
      </c>
      <c r="AJ61" s="19">
        <f t="shared" si="2"/>
        <v>2.0698790758011475E-2</v>
      </c>
      <c r="AK61" s="19">
        <f t="shared" si="2"/>
        <v>0</v>
      </c>
      <c r="AL61" s="19">
        <f t="shared" si="2"/>
        <v>0</v>
      </c>
    </row>
    <row r="62" spans="1:38" x14ac:dyDescent="0.25">
      <c r="A62" t="s">
        <v>133</v>
      </c>
      <c r="B62">
        <v>1525200</v>
      </c>
      <c r="C62">
        <v>0</v>
      </c>
      <c r="D62">
        <v>0</v>
      </c>
      <c r="E62">
        <v>0</v>
      </c>
      <c r="F62">
        <v>0</v>
      </c>
      <c r="G62">
        <v>0</v>
      </c>
      <c r="H62">
        <v>210190000</v>
      </c>
      <c r="I62">
        <v>239480000</v>
      </c>
      <c r="J62">
        <v>128960000</v>
      </c>
      <c r="L62" t="s">
        <v>134</v>
      </c>
      <c r="M62" t="s">
        <v>133</v>
      </c>
      <c r="N62" s="21">
        <f t="shared" si="5"/>
        <v>1.1562955494290061E-3</v>
      </c>
      <c r="O62" s="22">
        <f t="shared" si="5"/>
        <v>0</v>
      </c>
      <c r="P62" s="23">
        <f t="shared" si="5"/>
        <v>0</v>
      </c>
      <c r="Q62" s="21">
        <f t="shared" si="4"/>
        <v>0</v>
      </c>
      <c r="R62" s="22">
        <f t="shared" si="4"/>
        <v>0</v>
      </c>
      <c r="S62" s="23">
        <f t="shared" si="4"/>
        <v>0</v>
      </c>
      <c r="T62" s="22">
        <f t="shared" si="4"/>
        <v>3.0934860846319905E-2</v>
      </c>
      <c r="U62" s="22">
        <f t="shared" si="4"/>
        <v>3.1119656572271105E-2</v>
      </c>
      <c r="V62" s="23">
        <f t="shared" si="4"/>
        <v>2.0870658786772498E-2</v>
      </c>
      <c r="AA62" s="18">
        <v>43</v>
      </c>
      <c r="AC62" t="str">
        <f t="shared" si="3"/>
        <v>PIIN_02170</v>
      </c>
      <c r="AD62" s="19">
        <f t="shared" si="3"/>
        <v>1.1562955494290061E-3</v>
      </c>
      <c r="AE62" s="19">
        <f t="shared" si="3"/>
        <v>0</v>
      </c>
      <c r="AF62" s="19">
        <f t="shared" si="3"/>
        <v>0</v>
      </c>
      <c r="AG62" s="19">
        <f t="shared" si="3"/>
        <v>0</v>
      </c>
      <c r="AH62" s="19">
        <f t="shared" si="2"/>
        <v>0</v>
      </c>
      <c r="AI62" s="19">
        <f t="shared" si="2"/>
        <v>0</v>
      </c>
      <c r="AJ62" s="19">
        <f t="shared" si="2"/>
        <v>3.0934860846319905E-2</v>
      </c>
      <c r="AK62" s="19">
        <f t="shared" si="2"/>
        <v>3.1119656572271105E-2</v>
      </c>
      <c r="AL62" s="19">
        <f t="shared" si="2"/>
        <v>2.0870658786772498E-2</v>
      </c>
    </row>
    <row r="63" spans="1:38" x14ac:dyDescent="0.25">
      <c r="A63" t="s">
        <v>135</v>
      </c>
      <c r="B63">
        <v>164510000</v>
      </c>
      <c r="C63">
        <v>118990000</v>
      </c>
      <c r="D63">
        <v>111940000</v>
      </c>
      <c r="E63">
        <v>11701000000</v>
      </c>
      <c r="F63">
        <v>5663200000</v>
      </c>
      <c r="G63">
        <v>14742000000</v>
      </c>
      <c r="H63">
        <v>16297000000</v>
      </c>
      <c r="I63">
        <v>7235200000</v>
      </c>
      <c r="J63">
        <v>3707700000</v>
      </c>
      <c r="L63" t="s">
        <v>136</v>
      </c>
      <c r="M63" t="s">
        <v>135</v>
      </c>
      <c r="N63" s="21">
        <f t="shared" si="5"/>
        <v>0.1247194996305834</v>
      </c>
      <c r="O63" s="22">
        <f t="shared" si="5"/>
        <v>8.7344470651719325E-2</v>
      </c>
      <c r="P63" s="23">
        <f t="shared" si="5"/>
        <v>3.1897360469456813E-2</v>
      </c>
      <c r="Q63" s="21">
        <f t="shared" si="4"/>
        <v>14.919398139621052</v>
      </c>
      <c r="R63" s="22">
        <f t="shared" si="4"/>
        <v>13.70711975058212</v>
      </c>
      <c r="S63" s="23">
        <f t="shared" si="4"/>
        <v>19.204161492553997</v>
      </c>
      <c r="T63" s="22">
        <f t="shared" si="4"/>
        <v>2.3985224188233287</v>
      </c>
      <c r="U63" s="22">
        <f t="shared" si="4"/>
        <v>0.94019099395229622</v>
      </c>
      <c r="V63" s="23">
        <f t="shared" si="4"/>
        <v>0.60004762394321021</v>
      </c>
      <c r="AA63" s="18">
        <v>42</v>
      </c>
      <c r="AC63" t="str">
        <f t="shared" si="3"/>
        <v>PIIN_02172</v>
      </c>
      <c r="AD63" s="19">
        <f t="shared" si="3"/>
        <v>0.1247194996305834</v>
      </c>
      <c r="AE63" s="19">
        <f t="shared" si="3"/>
        <v>8.7344470651719325E-2</v>
      </c>
      <c r="AF63" s="19">
        <f t="shared" si="3"/>
        <v>3.1897360469456813E-2</v>
      </c>
      <c r="AG63" s="19">
        <f t="shared" si="3"/>
        <v>14.919398139621052</v>
      </c>
      <c r="AH63" s="19">
        <f t="shared" si="2"/>
        <v>13.70711975058212</v>
      </c>
      <c r="AI63" s="19">
        <f t="shared" si="2"/>
        <v>19.204161492553997</v>
      </c>
      <c r="AJ63" s="19">
        <f t="shared" si="2"/>
        <v>2.3985224188233287</v>
      </c>
      <c r="AK63" s="19">
        <f t="shared" si="2"/>
        <v>0.94019099395229622</v>
      </c>
      <c r="AL63" s="19">
        <f t="shared" si="2"/>
        <v>0.60004762394321021</v>
      </c>
    </row>
    <row r="64" spans="1:38" x14ac:dyDescent="0.25">
      <c r="A64" t="s">
        <v>137</v>
      </c>
      <c r="B64">
        <v>0</v>
      </c>
      <c r="C64">
        <v>0</v>
      </c>
      <c r="D64">
        <v>6862400</v>
      </c>
      <c r="E64">
        <v>2734100000</v>
      </c>
      <c r="F64">
        <v>792810000</v>
      </c>
      <c r="G64">
        <v>1211600000</v>
      </c>
      <c r="H64">
        <v>0</v>
      </c>
      <c r="I64">
        <v>0</v>
      </c>
      <c r="J64">
        <v>15844000</v>
      </c>
      <c r="K64" t="s">
        <v>138</v>
      </c>
      <c r="L64" t="s">
        <v>139</v>
      </c>
      <c r="M64" s="20" t="s">
        <v>137</v>
      </c>
      <c r="N64" s="21">
        <f t="shared" si="5"/>
        <v>0</v>
      </c>
      <c r="O64" s="22">
        <f t="shared" si="5"/>
        <v>0</v>
      </c>
      <c r="P64" s="23">
        <f t="shared" si="5"/>
        <v>1.9554444031231054E-3</v>
      </c>
      <c r="Q64" s="21">
        <f t="shared" si="4"/>
        <v>3.4861231051651926</v>
      </c>
      <c r="R64" s="22">
        <f t="shared" si="4"/>
        <v>1.9189047904822381</v>
      </c>
      <c r="S64" s="23">
        <f t="shared" si="4"/>
        <v>1.5783314383651079</v>
      </c>
      <c r="T64" s="22">
        <f t="shared" si="4"/>
        <v>0</v>
      </c>
      <c r="U64" s="22">
        <f t="shared" si="4"/>
        <v>0</v>
      </c>
      <c r="V64" s="23">
        <f t="shared" si="4"/>
        <v>2.5641649954840531E-3</v>
      </c>
      <c r="AA64" s="18">
        <v>41</v>
      </c>
      <c r="AC64" t="str">
        <f t="shared" si="3"/>
        <v>PIIN_02335</v>
      </c>
      <c r="AD64" s="19">
        <f t="shared" si="3"/>
        <v>0</v>
      </c>
      <c r="AE64" s="19">
        <f t="shared" si="3"/>
        <v>0</v>
      </c>
      <c r="AF64" s="19">
        <f t="shared" si="3"/>
        <v>1.9554444031231054E-3</v>
      </c>
      <c r="AG64" s="19">
        <f t="shared" si="3"/>
        <v>3.4861231051651926</v>
      </c>
      <c r="AH64" s="19">
        <f t="shared" si="2"/>
        <v>1.9189047904822381</v>
      </c>
      <c r="AI64" s="19">
        <f t="shared" si="2"/>
        <v>1.5783314383651079</v>
      </c>
      <c r="AJ64" s="19">
        <f t="shared" si="2"/>
        <v>0</v>
      </c>
      <c r="AK64" s="19">
        <f t="shared" si="2"/>
        <v>0</v>
      </c>
      <c r="AL64" s="19">
        <f t="shared" si="2"/>
        <v>2.5641649954840531E-3</v>
      </c>
    </row>
    <row r="65" spans="1:38" x14ac:dyDescent="0.25">
      <c r="A65" t="s">
        <v>140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18770000</v>
      </c>
      <c r="I65">
        <v>20974000</v>
      </c>
      <c r="J65">
        <v>57476000</v>
      </c>
      <c r="L65" t="s">
        <v>141</v>
      </c>
      <c r="M65" s="20" t="s">
        <v>140</v>
      </c>
      <c r="N65" s="21">
        <f t="shared" si="5"/>
        <v>0</v>
      </c>
      <c r="O65" s="22">
        <f t="shared" si="5"/>
        <v>0</v>
      </c>
      <c r="P65" s="23">
        <f t="shared" si="5"/>
        <v>0</v>
      </c>
      <c r="Q65" s="21">
        <f t="shared" si="4"/>
        <v>0</v>
      </c>
      <c r="R65" s="22">
        <f t="shared" si="4"/>
        <v>0</v>
      </c>
      <c r="S65" s="23">
        <f t="shared" si="4"/>
        <v>0</v>
      </c>
      <c r="T65" s="22">
        <f t="shared" si="4"/>
        <v>2.7624879303745401E-3</v>
      </c>
      <c r="U65" s="22">
        <f t="shared" si="4"/>
        <v>2.7255039124219733E-3</v>
      </c>
      <c r="V65" s="23">
        <f t="shared" si="4"/>
        <v>9.301814395382569E-3</v>
      </c>
      <c r="AA65" s="18">
        <v>40</v>
      </c>
      <c r="AC65" t="str">
        <f t="shared" si="3"/>
        <v>PIIN_02364</v>
      </c>
      <c r="AD65" s="19">
        <f t="shared" si="3"/>
        <v>0</v>
      </c>
      <c r="AE65" s="19">
        <f t="shared" si="3"/>
        <v>0</v>
      </c>
      <c r="AF65" s="19">
        <f t="shared" si="3"/>
        <v>0</v>
      </c>
      <c r="AG65" s="19">
        <f t="shared" si="3"/>
        <v>0</v>
      </c>
      <c r="AH65" s="19">
        <f t="shared" si="2"/>
        <v>0</v>
      </c>
      <c r="AI65" s="19">
        <f t="shared" si="2"/>
        <v>0</v>
      </c>
      <c r="AJ65" s="19">
        <f t="shared" si="2"/>
        <v>2.7624879303745401E-3</v>
      </c>
      <c r="AK65" s="19">
        <f t="shared" si="2"/>
        <v>2.7255039124219733E-3</v>
      </c>
      <c r="AL65" s="19">
        <f t="shared" si="2"/>
        <v>9.301814395382569E-3</v>
      </c>
    </row>
    <row r="66" spans="1:38" x14ac:dyDescent="0.25">
      <c r="A66" t="s">
        <v>142</v>
      </c>
      <c r="B66">
        <v>0</v>
      </c>
      <c r="C66">
        <v>2047300</v>
      </c>
      <c r="D66">
        <v>0</v>
      </c>
      <c r="E66">
        <v>0</v>
      </c>
      <c r="F66">
        <v>64142000</v>
      </c>
      <c r="G66">
        <v>0</v>
      </c>
      <c r="H66">
        <v>0</v>
      </c>
      <c r="I66">
        <v>0</v>
      </c>
      <c r="J66">
        <v>2107400</v>
      </c>
      <c r="K66" t="s">
        <v>143</v>
      </c>
      <c r="L66" t="s">
        <v>144</v>
      </c>
      <c r="M66" s="20" t="s">
        <v>142</v>
      </c>
      <c r="N66" s="21">
        <f t="shared" si="5"/>
        <v>0</v>
      </c>
      <c r="O66" s="22">
        <f t="shared" si="5"/>
        <v>1.5028181760254221E-3</v>
      </c>
      <c r="P66" s="23">
        <f t="shared" si="5"/>
        <v>0</v>
      </c>
      <c r="Q66" s="21">
        <f t="shared" si="4"/>
        <v>0</v>
      </c>
      <c r="R66" s="22">
        <f t="shared" si="4"/>
        <v>0.15524828278037828</v>
      </c>
      <c r="S66" s="23">
        <f t="shared" si="4"/>
        <v>0</v>
      </c>
      <c r="T66" s="22">
        <f t="shared" si="4"/>
        <v>0</v>
      </c>
      <c r="U66" s="22">
        <f t="shared" si="4"/>
        <v>0</v>
      </c>
      <c r="V66" s="23">
        <f t="shared" si="4"/>
        <v>3.4105789645816039E-4</v>
      </c>
      <c r="AA66" s="18">
        <v>39</v>
      </c>
      <c r="AC66" t="str">
        <f t="shared" si="3"/>
        <v>PIIN_02381</v>
      </c>
      <c r="AD66" s="19">
        <f t="shared" si="3"/>
        <v>0</v>
      </c>
      <c r="AE66" s="19">
        <f t="shared" si="3"/>
        <v>1.5028181760254221E-3</v>
      </c>
      <c r="AF66" s="19">
        <f t="shared" si="3"/>
        <v>0</v>
      </c>
      <c r="AG66" s="19">
        <f t="shared" si="3"/>
        <v>0</v>
      </c>
      <c r="AH66" s="19">
        <f t="shared" si="2"/>
        <v>0.15524828278037828</v>
      </c>
      <c r="AI66" s="19">
        <f t="shared" si="2"/>
        <v>0</v>
      </c>
      <c r="AJ66" s="19">
        <f t="shared" si="2"/>
        <v>0</v>
      </c>
      <c r="AK66" s="19">
        <f t="shared" si="2"/>
        <v>0</v>
      </c>
      <c r="AL66" s="19">
        <f t="shared" si="2"/>
        <v>3.4105789645816039E-4</v>
      </c>
    </row>
    <row r="67" spans="1:38" x14ac:dyDescent="0.25">
      <c r="A67" t="s">
        <v>145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417150000</v>
      </c>
      <c r="I67">
        <v>89385000</v>
      </c>
      <c r="J67">
        <v>106840000</v>
      </c>
      <c r="M67" s="20" t="s">
        <v>145</v>
      </c>
      <c r="N67" s="21">
        <f t="shared" si="5"/>
        <v>0</v>
      </c>
      <c r="O67" s="22">
        <f t="shared" si="5"/>
        <v>0</v>
      </c>
      <c r="P67" s="23">
        <f t="shared" si="5"/>
        <v>0</v>
      </c>
      <c r="Q67" s="21">
        <f t="shared" si="4"/>
        <v>0</v>
      </c>
      <c r="R67" s="22">
        <f t="shared" si="4"/>
        <v>0</v>
      </c>
      <c r="S67" s="23">
        <f t="shared" si="4"/>
        <v>0</v>
      </c>
      <c r="T67" s="22">
        <f t="shared" si="4"/>
        <v>6.1394344174519951E-2</v>
      </c>
      <c r="U67" s="22">
        <f t="shared" si="4"/>
        <v>1.1615293564023937E-2</v>
      </c>
      <c r="V67" s="23">
        <f t="shared" si="4"/>
        <v>1.7290797028371385E-2</v>
      </c>
      <c r="AA67" s="18">
        <v>38</v>
      </c>
      <c r="AC67" t="str">
        <f t="shared" si="3"/>
        <v>PIIN_02410</v>
      </c>
      <c r="AD67" s="19">
        <f t="shared" si="3"/>
        <v>0</v>
      </c>
      <c r="AE67" s="19">
        <f t="shared" si="3"/>
        <v>0</v>
      </c>
      <c r="AF67" s="19">
        <f t="shared" si="3"/>
        <v>0</v>
      </c>
      <c r="AG67" s="19">
        <f t="shared" si="3"/>
        <v>0</v>
      </c>
      <c r="AH67" s="19">
        <f t="shared" si="2"/>
        <v>0</v>
      </c>
      <c r="AI67" s="19">
        <f t="shared" si="2"/>
        <v>0</v>
      </c>
      <c r="AJ67" s="19">
        <f t="shared" si="2"/>
        <v>6.1394344174519951E-2</v>
      </c>
      <c r="AK67" s="19">
        <f t="shared" si="2"/>
        <v>1.1615293564023937E-2</v>
      </c>
      <c r="AL67" s="19">
        <f t="shared" si="2"/>
        <v>1.7290797028371385E-2</v>
      </c>
    </row>
    <row r="68" spans="1:38" x14ac:dyDescent="0.25">
      <c r="A68" t="s">
        <v>146</v>
      </c>
      <c r="B68">
        <v>893460000</v>
      </c>
      <c r="C68">
        <v>7488900000</v>
      </c>
      <c r="D68">
        <v>21666000000</v>
      </c>
      <c r="E68">
        <v>121780000</v>
      </c>
      <c r="F68">
        <v>0</v>
      </c>
      <c r="G68">
        <v>317730000</v>
      </c>
      <c r="H68">
        <v>18297000000</v>
      </c>
      <c r="I68">
        <v>14730000000</v>
      </c>
      <c r="J68">
        <v>6475700000</v>
      </c>
      <c r="L68" t="s">
        <v>147</v>
      </c>
      <c r="M68" s="20" t="s">
        <v>146</v>
      </c>
      <c r="N68" s="21">
        <f t="shared" si="5"/>
        <v>0.67735629530083907</v>
      </c>
      <c r="O68" s="22">
        <f t="shared" si="5"/>
        <v>5.4972183062749886</v>
      </c>
      <c r="P68" s="23">
        <f t="shared" si="5"/>
        <v>6.1737378232200406</v>
      </c>
      <c r="Q68" s="21">
        <f t="shared" si="4"/>
        <v>0.15527598542372889</v>
      </c>
      <c r="R68" s="22">
        <f t="shared" si="4"/>
        <v>0</v>
      </c>
      <c r="S68" s="23">
        <f t="shared" si="4"/>
        <v>0.41390165723980338</v>
      </c>
      <c r="T68" s="22">
        <f t="shared" si="4"/>
        <v>2.6928738232319107</v>
      </c>
      <c r="U68" s="22">
        <f t="shared" si="4"/>
        <v>1.9141161738331107</v>
      </c>
      <c r="V68" s="23">
        <f t="shared" si="4"/>
        <v>1.0480158584483767</v>
      </c>
      <c r="AA68" s="18">
        <v>37</v>
      </c>
      <c r="AC68" t="str">
        <f t="shared" si="3"/>
        <v>PIIN_02492</v>
      </c>
      <c r="AD68" s="19">
        <f t="shared" si="3"/>
        <v>0.67735629530083907</v>
      </c>
      <c r="AE68" s="19">
        <f t="shared" si="3"/>
        <v>5.4972183062749886</v>
      </c>
      <c r="AF68" s="19">
        <f t="shared" si="3"/>
        <v>6.1737378232200406</v>
      </c>
      <c r="AG68" s="19">
        <f t="shared" si="3"/>
        <v>0.15527598542372889</v>
      </c>
      <c r="AH68" s="19">
        <f t="shared" si="2"/>
        <v>0</v>
      </c>
      <c r="AI68" s="19">
        <f t="shared" si="2"/>
        <v>0.41390165723980338</v>
      </c>
      <c r="AJ68" s="19">
        <f t="shared" si="2"/>
        <v>2.6928738232319107</v>
      </c>
      <c r="AK68" s="19">
        <f t="shared" si="2"/>
        <v>1.9141161738331107</v>
      </c>
      <c r="AL68" s="19">
        <f t="shared" si="2"/>
        <v>1.0480158584483767</v>
      </c>
    </row>
    <row r="69" spans="1:38" x14ac:dyDescent="0.25">
      <c r="A69" t="s">
        <v>148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92663000</v>
      </c>
      <c r="J69">
        <v>37807000</v>
      </c>
      <c r="L69" t="s">
        <v>149</v>
      </c>
      <c r="M69" s="20" t="s">
        <v>148</v>
      </c>
      <c r="N69" s="21">
        <f t="shared" si="5"/>
        <v>0</v>
      </c>
      <c r="O69" s="22">
        <f t="shared" si="5"/>
        <v>0</v>
      </c>
      <c r="P69" s="23">
        <f t="shared" si="5"/>
        <v>0</v>
      </c>
      <c r="Q69" s="21">
        <f t="shared" si="4"/>
        <v>0</v>
      </c>
      <c r="R69" s="22">
        <f t="shared" si="4"/>
        <v>0</v>
      </c>
      <c r="S69" s="23">
        <f t="shared" si="4"/>
        <v>0</v>
      </c>
      <c r="T69" s="22">
        <f t="shared" si="4"/>
        <v>0</v>
      </c>
      <c r="U69" s="22">
        <f t="shared" si="4"/>
        <v>1.2041259132104382E-2</v>
      </c>
      <c r="V69" s="23">
        <f t="shared" si="4"/>
        <v>6.1186181509887399E-3</v>
      </c>
      <c r="AA69" s="18">
        <v>36</v>
      </c>
      <c r="AC69" t="str">
        <f t="shared" si="3"/>
        <v>PIIN_02553</v>
      </c>
      <c r="AD69" s="19">
        <f t="shared" si="3"/>
        <v>0</v>
      </c>
      <c r="AE69" s="19">
        <f t="shared" si="3"/>
        <v>0</v>
      </c>
      <c r="AF69" s="19">
        <f t="shared" si="3"/>
        <v>0</v>
      </c>
      <c r="AG69" s="19">
        <f t="shared" si="3"/>
        <v>0</v>
      </c>
      <c r="AH69" s="19">
        <f t="shared" si="2"/>
        <v>0</v>
      </c>
      <c r="AI69" s="19">
        <f t="shared" si="2"/>
        <v>0</v>
      </c>
      <c r="AJ69" s="19">
        <f t="shared" si="2"/>
        <v>0</v>
      </c>
      <c r="AK69" s="19">
        <f t="shared" si="2"/>
        <v>1.2041259132104382E-2</v>
      </c>
      <c r="AL69" s="19">
        <f t="shared" si="2"/>
        <v>6.1186181509887399E-3</v>
      </c>
    </row>
    <row r="70" spans="1:38" x14ac:dyDescent="0.25">
      <c r="A70" t="s">
        <v>150</v>
      </c>
      <c r="B70">
        <v>0</v>
      </c>
      <c r="C70">
        <v>0</v>
      </c>
      <c r="D70">
        <v>0</v>
      </c>
      <c r="E70">
        <v>0</v>
      </c>
      <c r="F70">
        <v>79728000</v>
      </c>
      <c r="G70">
        <v>0</v>
      </c>
      <c r="H70">
        <v>0</v>
      </c>
      <c r="I70">
        <v>0</v>
      </c>
      <c r="J70">
        <v>0</v>
      </c>
      <c r="K70" t="s">
        <v>151</v>
      </c>
      <c r="L70" t="s">
        <v>152</v>
      </c>
      <c r="M70" s="20" t="s">
        <v>150</v>
      </c>
      <c r="N70" s="21">
        <f t="shared" si="5"/>
        <v>0</v>
      </c>
      <c r="O70" s="22">
        <f t="shared" si="5"/>
        <v>0</v>
      </c>
      <c r="P70" s="23">
        <f t="shared" si="5"/>
        <v>0</v>
      </c>
      <c r="Q70" s="21">
        <f t="shared" si="4"/>
        <v>0</v>
      </c>
      <c r="R70" s="22">
        <f t="shared" si="4"/>
        <v>0.19297239078160955</v>
      </c>
      <c r="S70" s="23">
        <f t="shared" si="4"/>
        <v>0</v>
      </c>
      <c r="T70" s="22">
        <f t="shared" si="4"/>
        <v>0</v>
      </c>
      <c r="U70" s="22">
        <f t="shared" si="4"/>
        <v>0</v>
      </c>
      <c r="V70" s="23">
        <f t="shared" si="4"/>
        <v>0</v>
      </c>
      <c r="AA70" s="18">
        <v>35</v>
      </c>
      <c r="AC70" t="str">
        <f t="shared" si="3"/>
        <v>PIIN_02564</v>
      </c>
      <c r="AD70" s="19">
        <f t="shared" si="3"/>
        <v>0</v>
      </c>
      <c r="AE70" s="19">
        <f t="shared" si="3"/>
        <v>0</v>
      </c>
      <c r="AF70" s="19">
        <f t="shared" si="3"/>
        <v>0</v>
      </c>
      <c r="AG70" s="19">
        <f t="shared" si="3"/>
        <v>0</v>
      </c>
      <c r="AH70" s="19">
        <f t="shared" si="2"/>
        <v>0.19297239078160955</v>
      </c>
      <c r="AI70" s="19">
        <f t="shared" si="2"/>
        <v>0</v>
      </c>
      <c r="AJ70" s="19">
        <f t="shared" si="2"/>
        <v>0</v>
      </c>
      <c r="AK70" s="19">
        <f t="shared" si="2"/>
        <v>0</v>
      </c>
      <c r="AL70" s="19">
        <f t="shared" si="2"/>
        <v>0</v>
      </c>
    </row>
    <row r="71" spans="1:38" x14ac:dyDescent="0.25">
      <c r="A71" t="s">
        <v>153</v>
      </c>
      <c r="B71">
        <v>9163400</v>
      </c>
      <c r="C71">
        <v>0</v>
      </c>
      <c r="D71">
        <v>0</v>
      </c>
      <c r="E71">
        <v>882940000</v>
      </c>
      <c r="F71">
        <v>735040000</v>
      </c>
      <c r="G71">
        <v>781860000</v>
      </c>
      <c r="H71">
        <v>0</v>
      </c>
      <c r="I71">
        <v>0</v>
      </c>
      <c r="J71">
        <v>3907500</v>
      </c>
      <c r="L71" t="s">
        <v>154</v>
      </c>
      <c r="M71" s="20" t="s">
        <v>153</v>
      </c>
      <c r="N71" s="21">
        <f t="shared" si="5"/>
        <v>6.9470224479660078E-3</v>
      </c>
      <c r="O71" s="22">
        <f t="shared" si="5"/>
        <v>0</v>
      </c>
      <c r="P71" s="23">
        <f t="shared" si="5"/>
        <v>0</v>
      </c>
      <c r="Q71" s="21">
        <f t="shared" si="4"/>
        <v>1.125795521185968</v>
      </c>
      <c r="R71" s="22">
        <f t="shared" si="4"/>
        <v>1.7790791957670367</v>
      </c>
      <c r="S71" s="23">
        <f t="shared" si="4"/>
        <v>1.0185161921427397</v>
      </c>
      <c r="T71" s="22">
        <f t="shared" si="4"/>
        <v>0</v>
      </c>
      <c r="U71" s="22">
        <f t="shared" si="4"/>
        <v>0</v>
      </c>
      <c r="V71" s="23">
        <f t="shared" si="4"/>
        <v>6.3238290329802678E-4</v>
      </c>
      <c r="AA71" s="18">
        <v>34</v>
      </c>
      <c r="AC71" t="str">
        <f t="shared" si="3"/>
        <v>PIIN_02586</v>
      </c>
      <c r="AD71" s="19">
        <f t="shared" si="3"/>
        <v>6.9470224479660078E-3</v>
      </c>
      <c r="AE71" s="19">
        <f t="shared" si="3"/>
        <v>0</v>
      </c>
      <c r="AF71" s="19">
        <f t="shared" si="3"/>
        <v>0</v>
      </c>
      <c r="AG71" s="19">
        <f t="shared" si="3"/>
        <v>1.125795521185968</v>
      </c>
      <c r="AH71" s="19">
        <f t="shared" si="2"/>
        <v>1.7790791957670367</v>
      </c>
      <c r="AI71" s="19">
        <f t="shared" si="2"/>
        <v>1.0185161921427397</v>
      </c>
      <c r="AJ71" s="19">
        <f t="shared" si="2"/>
        <v>0</v>
      </c>
      <c r="AK71" s="19">
        <f t="shared" si="2"/>
        <v>0</v>
      </c>
      <c r="AL71" s="19">
        <f t="shared" si="2"/>
        <v>6.3238290329802678E-4</v>
      </c>
    </row>
    <row r="72" spans="1:38" x14ac:dyDescent="0.25">
      <c r="A72" t="s">
        <v>155</v>
      </c>
      <c r="B72">
        <v>99537000</v>
      </c>
      <c r="C72">
        <v>0</v>
      </c>
      <c r="D72">
        <v>0</v>
      </c>
      <c r="E72">
        <v>0</v>
      </c>
      <c r="F72">
        <v>0</v>
      </c>
      <c r="G72">
        <v>20805000</v>
      </c>
      <c r="H72">
        <v>0</v>
      </c>
      <c r="I72">
        <v>0</v>
      </c>
      <c r="J72">
        <v>32183000</v>
      </c>
      <c r="K72" t="s">
        <v>156</v>
      </c>
      <c r="L72" t="s">
        <v>157</v>
      </c>
      <c r="M72" s="20" t="s">
        <v>155</v>
      </c>
      <c r="N72" s="21">
        <f t="shared" si="5"/>
        <v>7.5461703451032647E-2</v>
      </c>
      <c r="O72" s="22">
        <f t="shared" si="5"/>
        <v>0</v>
      </c>
      <c r="P72" s="23">
        <f t="shared" si="5"/>
        <v>0</v>
      </c>
      <c r="Q72" s="21">
        <f t="shared" si="4"/>
        <v>0</v>
      </c>
      <c r="R72" s="22">
        <f t="shared" si="4"/>
        <v>0</v>
      </c>
      <c r="S72" s="23">
        <f t="shared" si="4"/>
        <v>2.7102332102332514E-2</v>
      </c>
      <c r="T72" s="22">
        <f t="shared" si="4"/>
        <v>0</v>
      </c>
      <c r="U72" s="22">
        <f t="shared" si="4"/>
        <v>0</v>
      </c>
      <c r="V72" s="23">
        <f t="shared" si="4"/>
        <v>5.2084399172976064E-3</v>
      </c>
      <c r="AA72" s="18">
        <v>33</v>
      </c>
      <c r="AC72" t="str">
        <f t="shared" si="3"/>
        <v>PIIN_02661</v>
      </c>
      <c r="AD72" s="19">
        <f t="shared" si="3"/>
        <v>7.5461703451032647E-2</v>
      </c>
      <c r="AE72" s="19">
        <f t="shared" si="3"/>
        <v>0</v>
      </c>
      <c r="AF72" s="19">
        <f t="shared" si="3"/>
        <v>0</v>
      </c>
      <c r="AG72" s="19">
        <f t="shared" si="3"/>
        <v>0</v>
      </c>
      <c r="AH72" s="19">
        <f t="shared" si="2"/>
        <v>0</v>
      </c>
      <c r="AI72" s="19">
        <f t="shared" si="2"/>
        <v>2.7102332102332514E-2</v>
      </c>
      <c r="AJ72" s="19">
        <f t="shared" si="2"/>
        <v>0</v>
      </c>
      <c r="AK72" s="19">
        <f t="shared" si="2"/>
        <v>0</v>
      </c>
      <c r="AL72" s="19">
        <f t="shared" si="2"/>
        <v>5.2084399172976064E-3</v>
      </c>
    </row>
    <row r="73" spans="1:38" x14ac:dyDescent="0.25">
      <c r="A73" t="s">
        <v>158</v>
      </c>
      <c r="B73">
        <v>29930000</v>
      </c>
      <c r="C73">
        <v>0</v>
      </c>
      <c r="D73">
        <v>0</v>
      </c>
      <c r="E73">
        <v>0</v>
      </c>
      <c r="F73">
        <v>71367000</v>
      </c>
      <c r="G73">
        <v>52730000</v>
      </c>
      <c r="H73">
        <v>67148000</v>
      </c>
      <c r="I73">
        <v>131800000</v>
      </c>
      <c r="J73">
        <v>0</v>
      </c>
      <c r="K73" t="s">
        <v>72</v>
      </c>
      <c r="L73" t="s">
        <v>159</v>
      </c>
      <c r="M73" t="s">
        <v>158</v>
      </c>
      <c r="N73" s="21">
        <f t="shared" si="5"/>
        <v>2.2690745996859527E-2</v>
      </c>
      <c r="O73" s="22">
        <f t="shared" si="5"/>
        <v>0</v>
      </c>
      <c r="P73" s="23">
        <f t="shared" si="5"/>
        <v>0</v>
      </c>
      <c r="Q73" s="21">
        <f t="shared" si="4"/>
        <v>0</v>
      </c>
      <c r="R73" s="22">
        <f t="shared" si="4"/>
        <v>0.1727355585604948</v>
      </c>
      <c r="S73" s="23">
        <f t="shared" si="4"/>
        <v>6.869050573208331E-2</v>
      </c>
      <c r="T73" s="22">
        <f t="shared" si="4"/>
        <v>9.8825540516137254E-3</v>
      </c>
      <c r="U73" s="22">
        <f t="shared" si="4"/>
        <v>1.7126986538438832E-2</v>
      </c>
      <c r="V73" s="23">
        <f t="shared" si="4"/>
        <v>0</v>
      </c>
      <c r="AA73" s="18">
        <v>32</v>
      </c>
      <c r="AC73" t="str">
        <f t="shared" si="3"/>
        <v>PIIN_02687</v>
      </c>
      <c r="AD73" s="19">
        <f t="shared" si="3"/>
        <v>2.2690745996859527E-2</v>
      </c>
      <c r="AE73" s="19">
        <f t="shared" si="3"/>
        <v>0</v>
      </c>
      <c r="AF73" s="19">
        <f t="shared" si="3"/>
        <v>0</v>
      </c>
      <c r="AG73" s="19">
        <f t="shared" si="3"/>
        <v>0</v>
      </c>
      <c r="AH73" s="19">
        <f t="shared" si="2"/>
        <v>0.1727355585604948</v>
      </c>
      <c r="AI73" s="19">
        <f t="shared" si="2"/>
        <v>6.869050573208331E-2</v>
      </c>
      <c r="AJ73" s="19">
        <f t="shared" si="2"/>
        <v>9.8825540516137254E-3</v>
      </c>
      <c r="AK73" s="19">
        <f t="shared" si="2"/>
        <v>1.7126986538438832E-2</v>
      </c>
      <c r="AL73" s="19">
        <f t="shared" si="2"/>
        <v>0</v>
      </c>
    </row>
    <row r="74" spans="1:38" x14ac:dyDescent="0.25">
      <c r="A74" s="25" t="s">
        <v>160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76204000</v>
      </c>
      <c r="J74">
        <v>0</v>
      </c>
      <c r="L74" s="26" t="s">
        <v>161</v>
      </c>
      <c r="M74" s="20" t="s">
        <v>160</v>
      </c>
      <c r="N74" s="21">
        <f t="shared" si="5"/>
        <v>0</v>
      </c>
      <c r="O74" s="22">
        <f t="shared" si="5"/>
        <v>0</v>
      </c>
      <c r="P74" s="23">
        <f t="shared" si="5"/>
        <v>0</v>
      </c>
      <c r="Q74" s="21">
        <f t="shared" si="4"/>
        <v>0</v>
      </c>
      <c r="R74" s="22">
        <f t="shared" si="4"/>
        <v>0</v>
      </c>
      <c r="S74" s="23">
        <f t="shared" si="4"/>
        <v>0</v>
      </c>
      <c r="T74" s="22">
        <f t="shared" si="4"/>
        <v>0</v>
      </c>
      <c r="U74" s="22">
        <f t="shared" si="4"/>
        <v>9.9024649633929641E-3</v>
      </c>
      <c r="V74" s="23">
        <f t="shared" si="4"/>
        <v>0</v>
      </c>
      <c r="AA74" s="18">
        <v>31</v>
      </c>
      <c r="AC74" t="str">
        <f t="shared" si="3"/>
        <v>PIIN_02752</v>
      </c>
      <c r="AD74" s="19">
        <f t="shared" si="3"/>
        <v>0</v>
      </c>
      <c r="AE74" s="19">
        <f t="shared" si="3"/>
        <v>0</v>
      </c>
      <c r="AF74" s="19">
        <f t="shared" si="3"/>
        <v>0</v>
      </c>
      <c r="AG74" s="19">
        <f t="shared" si="3"/>
        <v>0</v>
      </c>
      <c r="AH74" s="19">
        <f t="shared" si="2"/>
        <v>0</v>
      </c>
      <c r="AI74" s="19">
        <f t="shared" si="2"/>
        <v>0</v>
      </c>
      <c r="AJ74" s="19">
        <f t="shared" si="2"/>
        <v>0</v>
      </c>
      <c r="AK74" s="19">
        <f t="shared" si="2"/>
        <v>9.9024649633929641E-3</v>
      </c>
      <c r="AL74" s="19">
        <f t="shared" si="2"/>
        <v>0</v>
      </c>
    </row>
    <row r="75" spans="1:38" x14ac:dyDescent="0.25">
      <c r="A75" t="s">
        <v>162</v>
      </c>
      <c r="B75">
        <v>0</v>
      </c>
      <c r="C75">
        <v>23794000</v>
      </c>
      <c r="D75">
        <v>15535000</v>
      </c>
      <c r="E75">
        <v>505140000</v>
      </c>
      <c r="F75">
        <v>474130000</v>
      </c>
      <c r="G75">
        <v>439970000</v>
      </c>
      <c r="H75">
        <v>0</v>
      </c>
      <c r="I75">
        <v>77411000</v>
      </c>
      <c r="J75">
        <v>0</v>
      </c>
      <c r="K75" t="s">
        <v>163</v>
      </c>
      <c r="L75" t="s">
        <v>164</v>
      </c>
      <c r="M75" s="20" t="s">
        <v>162</v>
      </c>
      <c r="N75" s="21">
        <f t="shared" si="5"/>
        <v>0</v>
      </c>
      <c r="O75" s="22">
        <f t="shared" si="5"/>
        <v>1.7465957935011427E-2</v>
      </c>
      <c r="P75" s="23">
        <f t="shared" si="5"/>
        <v>4.4267062255941717E-3</v>
      </c>
      <c r="Q75" s="21">
        <f t="shared" si="4"/>
        <v>0.64408040135442945</v>
      </c>
      <c r="R75" s="22">
        <f t="shared" si="4"/>
        <v>1.1475767564881163</v>
      </c>
      <c r="S75" s="23">
        <f t="shared" si="4"/>
        <v>0.57314169935415693</v>
      </c>
      <c r="T75" s="22">
        <f t="shared" ref="T75:V138" si="6">H75*100/H$225</f>
        <v>0</v>
      </c>
      <c r="U75" s="22">
        <f t="shared" si="6"/>
        <v>1.0059310735410382E-2</v>
      </c>
      <c r="V75" s="23">
        <f t="shared" si="6"/>
        <v>0</v>
      </c>
      <c r="AA75" s="18">
        <v>30</v>
      </c>
      <c r="AC75" t="str">
        <f t="shared" si="3"/>
        <v>PIIN_02760</v>
      </c>
      <c r="AD75" s="19">
        <f t="shared" si="3"/>
        <v>0</v>
      </c>
      <c r="AE75" s="19">
        <f t="shared" si="3"/>
        <v>1.7465957935011427E-2</v>
      </c>
      <c r="AF75" s="19">
        <f t="shared" si="3"/>
        <v>4.4267062255941717E-3</v>
      </c>
      <c r="AG75" s="19">
        <f t="shared" si="3"/>
        <v>0.64408040135442945</v>
      </c>
      <c r="AH75" s="19">
        <f t="shared" si="2"/>
        <v>1.1475767564881163</v>
      </c>
      <c r="AI75" s="19">
        <f t="shared" si="2"/>
        <v>0.57314169935415693</v>
      </c>
      <c r="AJ75" s="19">
        <f t="shared" si="2"/>
        <v>0</v>
      </c>
      <c r="AK75" s="19">
        <f t="shared" si="2"/>
        <v>1.0059310735410382E-2</v>
      </c>
      <c r="AL75" s="19">
        <f t="shared" si="2"/>
        <v>0</v>
      </c>
    </row>
    <row r="76" spans="1:38" x14ac:dyDescent="0.25">
      <c r="A76" t="s">
        <v>165</v>
      </c>
      <c r="B76">
        <v>17647000</v>
      </c>
      <c r="C76">
        <v>0</v>
      </c>
      <c r="D76">
        <v>0</v>
      </c>
      <c r="E76">
        <v>211930000</v>
      </c>
      <c r="F76">
        <v>72184000</v>
      </c>
      <c r="G76">
        <v>117000000</v>
      </c>
      <c r="H76">
        <v>0</v>
      </c>
      <c r="I76">
        <v>0</v>
      </c>
      <c r="J76">
        <v>0</v>
      </c>
      <c r="L76" t="s">
        <v>166</v>
      </c>
      <c r="M76" s="20" t="s">
        <v>165</v>
      </c>
      <c r="N76" s="21">
        <f t="shared" si="5"/>
        <v>1.3378670050336789E-2</v>
      </c>
      <c r="O76" s="22">
        <f t="shared" si="5"/>
        <v>0</v>
      </c>
      <c r="P76" s="23">
        <f t="shared" si="5"/>
        <v>0</v>
      </c>
      <c r="Q76" s="21">
        <f t="shared" si="5"/>
        <v>0.27022203638406028</v>
      </c>
      <c r="R76" s="22">
        <f t="shared" si="5"/>
        <v>0.17471301244455781</v>
      </c>
      <c r="S76" s="23">
        <f t="shared" si="5"/>
        <v>0.15241398009963489</v>
      </c>
      <c r="T76" s="22">
        <f t="shared" si="6"/>
        <v>0</v>
      </c>
      <c r="U76" s="22">
        <f t="shared" si="6"/>
        <v>0</v>
      </c>
      <c r="V76" s="23">
        <f t="shared" si="6"/>
        <v>0</v>
      </c>
      <c r="AA76" s="18">
        <v>29</v>
      </c>
      <c r="AC76" t="str">
        <f t="shared" si="3"/>
        <v>PIIN_02782</v>
      </c>
      <c r="AD76" s="19">
        <f t="shared" si="3"/>
        <v>1.3378670050336789E-2</v>
      </c>
      <c r="AE76" s="19">
        <f t="shared" si="3"/>
        <v>0</v>
      </c>
      <c r="AF76" s="19">
        <f t="shared" si="3"/>
        <v>0</v>
      </c>
      <c r="AG76" s="19">
        <f t="shared" si="3"/>
        <v>0.27022203638406028</v>
      </c>
      <c r="AH76" s="19">
        <f t="shared" si="2"/>
        <v>0.17471301244455781</v>
      </c>
      <c r="AI76" s="19">
        <f t="shared" si="2"/>
        <v>0.15241398009963489</v>
      </c>
      <c r="AJ76" s="19">
        <f t="shared" si="2"/>
        <v>0</v>
      </c>
      <c r="AK76" s="19">
        <f t="shared" si="2"/>
        <v>0</v>
      </c>
      <c r="AL76" s="19">
        <f t="shared" si="2"/>
        <v>0</v>
      </c>
    </row>
    <row r="77" spans="1:38" x14ac:dyDescent="0.25">
      <c r="A77" t="s">
        <v>167</v>
      </c>
      <c r="B77">
        <v>0</v>
      </c>
      <c r="C77">
        <v>0</v>
      </c>
      <c r="D77">
        <v>0</v>
      </c>
      <c r="E77">
        <v>12535000</v>
      </c>
      <c r="F77">
        <v>0</v>
      </c>
      <c r="G77">
        <v>0</v>
      </c>
      <c r="H77">
        <v>1084500000</v>
      </c>
      <c r="I77">
        <v>240590000</v>
      </c>
      <c r="J77">
        <v>216500000</v>
      </c>
      <c r="K77" t="s">
        <v>168</v>
      </c>
      <c r="L77" t="s">
        <v>169</v>
      </c>
      <c r="M77" s="20" t="s">
        <v>167</v>
      </c>
      <c r="N77" s="21">
        <f t="shared" si="5"/>
        <v>0</v>
      </c>
      <c r="O77" s="22">
        <f t="shared" si="5"/>
        <v>0</v>
      </c>
      <c r="P77" s="23">
        <f t="shared" si="5"/>
        <v>0</v>
      </c>
      <c r="Q77" s="21">
        <f t="shared" si="5"/>
        <v>1.5982792554495334E-2</v>
      </c>
      <c r="R77" s="22">
        <f t="shared" si="5"/>
        <v>0</v>
      </c>
      <c r="S77" s="23">
        <f t="shared" si="5"/>
        <v>0</v>
      </c>
      <c r="T77" s="22">
        <f t="shared" si="6"/>
        <v>0.15961204904055348</v>
      </c>
      <c r="U77" s="22">
        <f t="shared" si="6"/>
        <v>3.1263897505940809E-2</v>
      </c>
      <c r="V77" s="23">
        <f t="shared" si="6"/>
        <v>3.5037977879468406E-2</v>
      </c>
      <c r="AA77" s="18">
        <v>28</v>
      </c>
      <c r="AC77" t="str">
        <f t="shared" si="3"/>
        <v>PIIN_02864</v>
      </c>
      <c r="AD77" s="27">
        <f t="shared" si="3"/>
        <v>0</v>
      </c>
      <c r="AE77" s="28">
        <f t="shared" si="3"/>
        <v>0</v>
      </c>
      <c r="AF77" s="29">
        <f t="shared" si="3"/>
        <v>0</v>
      </c>
      <c r="AG77" s="27">
        <f t="shared" si="3"/>
        <v>1.5982792554495334E-2</v>
      </c>
      <c r="AH77" s="28">
        <f t="shared" si="2"/>
        <v>0</v>
      </c>
      <c r="AI77" s="29">
        <f t="shared" si="2"/>
        <v>0</v>
      </c>
      <c r="AJ77" s="27">
        <f t="shared" si="2"/>
        <v>0.15961204904055348</v>
      </c>
      <c r="AK77" s="28">
        <f t="shared" si="2"/>
        <v>3.1263897505940809E-2</v>
      </c>
      <c r="AL77" s="29">
        <f t="shared" si="2"/>
        <v>3.5037977879468406E-2</v>
      </c>
    </row>
    <row r="78" spans="1:38" x14ac:dyDescent="0.25">
      <c r="A78" t="s">
        <v>170</v>
      </c>
      <c r="B78">
        <v>163880000</v>
      </c>
      <c r="C78">
        <v>129030000</v>
      </c>
      <c r="D78">
        <v>45106000</v>
      </c>
      <c r="E78">
        <v>1583500000</v>
      </c>
      <c r="F78">
        <v>1093400000</v>
      </c>
      <c r="G78">
        <v>1467100000</v>
      </c>
      <c r="H78">
        <v>0</v>
      </c>
      <c r="I78">
        <v>0</v>
      </c>
      <c r="J78">
        <v>119980000</v>
      </c>
      <c r="L78" t="s">
        <v>171</v>
      </c>
      <c r="M78" s="20" t="s">
        <v>170</v>
      </c>
      <c r="N78" s="21">
        <f t="shared" si="5"/>
        <v>0.12424187951771933</v>
      </c>
      <c r="O78" s="22">
        <f t="shared" si="5"/>
        <v>9.4714320936140392E-2</v>
      </c>
      <c r="P78" s="23">
        <f t="shared" si="5"/>
        <v>1.2852977857203136E-2</v>
      </c>
      <c r="Q78" s="21">
        <f t="shared" si="5"/>
        <v>2.0190468296803639</v>
      </c>
      <c r="R78" s="22">
        <f t="shared" si="5"/>
        <v>2.6464480744608156</v>
      </c>
      <c r="S78" s="23">
        <f t="shared" si="5"/>
        <v>1.911167095762174</v>
      </c>
      <c r="T78" s="22">
        <f t="shared" si="6"/>
        <v>0</v>
      </c>
      <c r="U78" s="22">
        <f t="shared" si="6"/>
        <v>0</v>
      </c>
      <c r="V78" s="23">
        <f t="shared" si="6"/>
        <v>1.9417351436390853E-2</v>
      </c>
      <c r="AA78" s="18">
        <v>27</v>
      </c>
      <c r="AC78" t="str">
        <f t="shared" si="3"/>
        <v>PIIN_02932</v>
      </c>
      <c r="AD78" s="19">
        <f t="shared" si="3"/>
        <v>0.12424187951771933</v>
      </c>
      <c r="AE78" s="19">
        <f t="shared" si="3"/>
        <v>9.4714320936140392E-2</v>
      </c>
      <c r="AF78" s="19">
        <f t="shared" si="3"/>
        <v>1.2852977857203136E-2</v>
      </c>
      <c r="AG78" s="19">
        <f t="shared" si="3"/>
        <v>2.0190468296803639</v>
      </c>
      <c r="AH78" s="19">
        <f t="shared" si="2"/>
        <v>2.6464480744608156</v>
      </c>
      <c r="AI78" s="19">
        <f t="shared" si="2"/>
        <v>1.911167095762174</v>
      </c>
      <c r="AJ78" s="19">
        <f t="shared" si="2"/>
        <v>0</v>
      </c>
      <c r="AK78" s="19">
        <f t="shared" si="2"/>
        <v>0</v>
      </c>
      <c r="AL78" s="19">
        <f t="shared" si="2"/>
        <v>1.9417351436390853E-2</v>
      </c>
    </row>
    <row r="79" spans="1:38" x14ac:dyDescent="0.25">
      <c r="A79" t="s">
        <v>172</v>
      </c>
      <c r="B79">
        <v>0</v>
      </c>
      <c r="C79">
        <v>0</v>
      </c>
      <c r="D79">
        <v>7545100</v>
      </c>
      <c r="E79">
        <v>0</v>
      </c>
      <c r="F79">
        <v>0</v>
      </c>
      <c r="G79">
        <v>0</v>
      </c>
      <c r="H79">
        <v>0</v>
      </c>
      <c r="I79">
        <v>0</v>
      </c>
      <c r="J79">
        <v>797250000</v>
      </c>
      <c r="L79" t="s">
        <v>173</v>
      </c>
      <c r="M79" s="20" t="s">
        <v>172</v>
      </c>
      <c r="N79" s="21">
        <f t="shared" si="5"/>
        <v>0</v>
      </c>
      <c r="O79" s="22">
        <f t="shared" si="5"/>
        <v>0</v>
      </c>
      <c r="P79" s="23">
        <f t="shared" si="5"/>
        <v>2.1499801186179971E-3</v>
      </c>
      <c r="Q79" s="21">
        <f t="shared" si="5"/>
        <v>0</v>
      </c>
      <c r="R79" s="22">
        <f t="shared" si="5"/>
        <v>0</v>
      </c>
      <c r="S79" s="23">
        <f t="shared" si="5"/>
        <v>0</v>
      </c>
      <c r="T79" s="22">
        <f t="shared" si="6"/>
        <v>0</v>
      </c>
      <c r="U79" s="22">
        <f t="shared" si="6"/>
        <v>0</v>
      </c>
      <c r="V79" s="23">
        <f t="shared" si="6"/>
        <v>0.12902553286099855</v>
      </c>
      <c r="AA79" s="18">
        <v>26</v>
      </c>
      <c r="AC79" t="str">
        <f t="shared" si="3"/>
        <v>PIIN_02952</v>
      </c>
      <c r="AD79" s="19">
        <f t="shared" si="3"/>
        <v>0</v>
      </c>
      <c r="AE79" s="19">
        <f t="shared" si="3"/>
        <v>0</v>
      </c>
      <c r="AF79" s="19">
        <f t="shared" si="3"/>
        <v>2.1499801186179971E-3</v>
      </c>
      <c r="AG79" s="19">
        <f t="shared" si="3"/>
        <v>0</v>
      </c>
      <c r="AH79" s="19">
        <f t="shared" si="2"/>
        <v>0</v>
      </c>
      <c r="AI79" s="19">
        <f t="shared" si="2"/>
        <v>0</v>
      </c>
      <c r="AJ79" s="19">
        <f t="shared" si="2"/>
        <v>0</v>
      </c>
      <c r="AK79" s="19">
        <f t="shared" si="2"/>
        <v>0</v>
      </c>
      <c r="AL79" s="19">
        <f t="shared" si="2"/>
        <v>0.12902553286099855</v>
      </c>
    </row>
    <row r="80" spans="1:38" x14ac:dyDescent="0.25">
      <c r="A80" t="s">
        <v>174</v>
      </c>
      <c r="B80">
        <v>12268000</v>
      </c>
      <c r="C80">
        <v>0</v>
      </c>
      <c r="D80">
        <v>0</v>
      </c>
      <c r="E80">
        <v>0</v>
      </c>
      <c r="F80">
        <v>0</v>
      </c>
      <c r="G80">
        <v>5366900</v>
      </c>
      <c r="H80">
        <v>0</v>
      </c>
      <c r="I80">
        <v>135980000</v>
      </c>
      <c r="J80">
        <v>227630000</v>
      </c>
      <c r="L80" t="s">
        <v>51</v>
      </c>
      <c r="M80" s="20" t="s">
        <v>174</v>
      </c>
      <c r="N80" s="21">
        <f t="shared" si="5"/>
        <v>9.300704039073595E-3</v>
      </c>
      <c r="O80" s="22">
        <f t="shared" si="5"/>
        <v>0</v>
      </c>
      <c r="P80" s="23">
        <f t="shared" si="5"/>
        <v>0</v>
      </c>
      <c r="Q80" s="21">
        <f t="shared" si="5"/>
        <v>0</v>
      </c>
      <c r="R80" s="22">
        <f t="shared" si="5"/>
        <v>0</v>
      </c>
      <c r="S80" s="23">
        <f t="shared" si="5"/>
        <v>6.9913725623652178E-3</v>
      </c>
      <c r="T80" s="22">
        <f t="shared" si="6"/>
        <v>0</v>
      </c>
      <c r="U80" s="22">
        <f t="shared" si="6"/>
        <v>1.7670164108474298E-2</v>
      </c>
      <c r="V80" s="23">
        <f t="shared" si="6"/>
        <v>3.6839237435119604E-2</v>
      </c>
      <c r="AA80" s="18">
        <v>25</v>
      </c>
      <c r="AC80" t="str">
        <f t="shared" si="3"/>
        <v>PIIN_02992</v>
      </c>
      <c r="AD80" s="19">
        <f t="shared" si="3"/>
        <v>9.300704039073595E-3</v>
      </c>
      <c r="AE80" s="19">
        <f t="shared" si="3"/>
        <v>0</v>
      </c>
      <c r="AF80" s="19">
        <f t="shared" si="3"/>
        <v>0</v>
      </c>
      <c r="AG80" s="19">
        <f t="shared" si="3"/>
        <v>0</v>
      </c>
      <c r="AH80" s="19">
        <f t="shared" si="2"/>
        <v>0</v>
      </c>
      <c r="AI80" s="19">
        <f t="shared" si="2"/>
        <v>6.9913725623652178E-3</v>
      </c>
      <c r="AJ80" s="19">
        <f t="shared" si="2"/>
        <v>0</v>
      </c>
      <c r="AK80" s="19">
        <f t="shared" si="2"/>
        <v>1.7670164108474298E-2</v>
      </c>
      <c r="AL80" s="19">
        <f t="shared" si="2"/>
        <v>3.6839237435119604E-2</v>
      </c>
    </row>
    <row r="81" spans="1:38" x14ac:dyDescent="0.25">
      <c r="A81" t="s">
        <v>175</v>
      </c>
      <c r="B81">
        <v>1764800</v>
      </c>
      <c r="C81">
        <v>0</v>
      </c>
      <c r="D81">
        <v>0</v>
      </c>
      <c r="E81">
        <v>0</v>
      </c>
      <c r="F81">
        <v>7223200</v>
      </c>
      <c r="G81">
        <v>0</v>
      </c>
      <c r="H81">
        <v>178730000</v>
      </c>
      <c r="I81">
        <v>0</v>
      </c>
      <c r="J81">
        <v>0</v>
      </c>
      <c r="M81" s="20" t="s">
        <v>175</v>
      </c>
      <c r="N81" s="21">
        <f t="shared" si="5"/>
        <v>1.3379428177500065E-3</v>
      </c>
      <c r="O81" s="22">
        <f t="shared" si="5"/>
        <v>0</v>
      </c>
      <c r="P81" s="23">
        <f t="shared" si="5"/>
        <v>0</v>
      </c>
      <c r="Q81" s="21">
        <f t="shared" si="5"/>
        <v>0</v>
      </c>
      <c r="R81" s="22">
        <f t="shared" si="5"/>
        <v>1.7482919088572673E-2</v>
      </c>
      <c r="S81" s="23">
        <f t="shared" si="5"/>
        <v>0</v>
      </c>
      <c r="T81" s="22">
        <f t="shared" si="6"/>
        <v>2.6304713254972915E-2</v>
      </c>
      <c r="U81" s="22">
        <f t="shared" si="6"/>
        <v>0</v>
      </c>
      <c r="V81" s="23">
        <f t="shared" si="6"/>
        <v>0</v>
      </c>
      <c r="AA81" s="18">
        <v>24</v>
      </c>
      <c r="AC81" t="str">
        <f t="shared" si="3"/>
        <v>PIIN_03013</v>
      </c>
      <c r="AD81" s="19">
        <f t="shared" si="3"/>
        <v>1.3379428177500065E-3</v>
      </c>
      <c r="AE81" s="19">
        <f t="shared" si="3"/>
        <v>0</v>
      </c>
      <c r="AF81" s="19">
        <f t="shared" si="3"/>
        <v>0</v>
      </c>
      <c r="AG81" s="19">
        <f t="shared" si="3"/>
        <v>0</v>
      </c>
      <c r="AH81" s="19">
        <f t="shared" ref="AH81:AL144" si="7">R81</f>
        <v>1.7482919088572673E-2</v>
      </c>
      <c r="AI81" s="19">
        <f t="shared" si="7"/>
        <v>0</v>
      </c>
      <c r="AJ81" s="19">
        <f t="shared" si="7"/>
        <v>2.6304713254972915E-2</v>
      </c>
      <c r="AK81" s="19">
        <f t="shared" si="7"/>
        <v>0</v>
      </c>
      <c r="AL81" s="19">
        <f t="shared" si="7"/>
        <v>0</v>
      </c>
    </row>
    <row r="82" spans="1:38" x14ac:dyDescent="0.25">
      <c r="A82" t="s">
        <v>176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41250000</v>
      </c>
      <c r="L82" t="s">
        <v>161</v>
      </c>
      <c r="M82" t="s">
        <v>176</v>
      </c>
      <c r="N82" s="21">
        <f t="shared" si="5"/>
        <v>0</v>
      </c>
      <c r="O82" s="22">
        <f t="shared" si="5"/>
        <v>0</v>
      </c>
      <c r="P82" s="23">
        <f t="shared" si="5"/>
        <v>0</v>
      </c>
      <c r="Q82" s="21">
        <f t="shared" si="5"/>
        <v>0</v>
      </c>
      <c r="R82" s="22">
        <f t="shared" si="5"/>
        <v>0</v>
      </c>
      <c r="S82" s="23">
        <f t="shared" si="5"/>
        <v>0</v>
      </c>
      <c r="T82" s="22">
        <f t="shared" si="6"/>
        <v>0</v>
      </c>
      <c r="U82" s="22">
        <f t="shared" si="6"/>
        <v>0</v>
      </c>
      <c r="V82" s="23">
        <f t="shared" si="6"/>
        <v>6.6758271941250429E-3</v>
      </c>
      <c r="AA82" s="18">
        <v>23</v>
      </c>
      <c r="AC82" t="str">
        <f t="shared" ref="AC82:AG145" si="8">M82</f>
        <v>PIIN_03039</v>
      </c>
      <c r="AD82" s="19">
        <f t="shared" si="8"/>
        <v>0</v>
      </c>
      <c r="AE82" s="19">
        <f t="shared" si="8"/>
        <v>0</v>
      </c>
      <c r="AF82" s="19">
        <f t="shared" si="8"/>
        <v>0</v>
      </c>
      <c r="AG82" s="19">
        <f t="shared" si="8"/>
        <v>0</v>
      </c>
      <c r="AH82" s="19">
        <f t="shared" si="7"/>
        <v>0</v>
      </c>
      <c r="AI82" s="19">
        <f t="shared" si="7"/>
        <v>0</v>
      </c>
      <c r="AJ82" s="19">
        <f t="shared" si="7"/>
        <v>0</v>
      </c>
      <c r="AK82" s="19">
        <f t="shared" si="7"/>
        <v>0</v>
      </c>
      <c r="AL82" s="19">
        <f t="shared" si="7"/>
        <v>6.6758271941250429E-3</v>
      </c>
    </row>
    <row r="83" spans="1:38" x14ac:dyDescent="0.25">
      <c r="A83" t="s">
        <v>177</v>
      </c>
      <c r="B83">
        <v>0</v>
      </c>
      <c r="C83">
        <v>0</v>
      </c>
      <c r="D83">
        <v>0</v>
      </c>
      <c r="E83">
        <v>124170000</v>
      </c>
      <c r="F83">
        <v>113950000</v>
      </c>
      <c r="G83">
        <v>110340000</v>
      </c>
      <c r="H83">
        <v>0</v>
      </c>
      <c r="I83">
        <v>0</v>
      </c>
      <c r="J83">
        <v>0</v>
      </c>
      <c r="K83" t="s">
        <v>143</v>
      </c>
      <c r="L83" s="26" t="s">
        <v>178</v>
      </c>
      <c r="M83" s="20" t="s">
        <v>177</v>
      </c>
      <c r="N83" s="21">
        <f t="shared" si="5"/>
        <v>0</v>
      </c>
      <c r="O83" s="22">
        <f t="shared" si="5"/>
        <v>0</v>
      </c>
      <c r="P83" s="23">
        <f t="shared" si="5"/>
        <v>0</v>
      </c>
      <c r="Q83" s="21">
        <f t="shared" si="5"/>
        <v>0.15832336270376429</v>
      </c>
      <c r="R83" s="22">
        <f t="shared" si="5"/>
        <v>0.27580277856668184</v>
      </c>
      <c r="S83" s="23">
        <f t="shared" si="5"/>
        <v>0.14373810738627107</v>
      </c>
      <c r="T83" s="22">
        <f t="shared" si="6"/>
        <v>0</v>
      </c>
      <c r="U83" s="22">
        <f t="shared" si="6"/>
        <v>0</v>
      </c>
      <c r="V83" s="23">
        <f t="shared" si="6"/>
        <v>0</v>
      </c>
      <c r="AA83" s="18">
        <v>22</v>
      </c>
      <c r="AC83" t="str">
        <f t="shared" si="8"/>
        <v>PIIN_03127</v>
      </c>
      <c r="AD83" s="19">
        <f t="shared" si="8"/>
        <v>0</v>
      </c>
      <c r="AE83" s="19">
        <f t="shared" si="8"/>
        <v>0</v>
      </c>
      <c r="AF83" s="19">
        <f t="shared" si="8"/>
        <v>0</v>
      </c>
      <c r="AG83" s="19">
        <f t="shared" si="8"/>
        <v>0.15832336270376429</v>
      </c>
      <c r="AH83" s="19">
        <f t="shared" si="7"/>
        <v>0.27580277856668184</v>
      </c>
      <c r="AI83" s="19">
        <f t="shared" si="7"/>
        <v>0.14373810738627107</v>
      </c>
      <c r="AJ83" s="19">
        <f t="shared" si="7"/>
        <v>0</v>
      </c>
      <c r="AK83" s="19">
        <f t="shared" si="7"/>
        <v>0</v>
      </c>
      <c r="AL83" s="19">
        <f t="shared" si="7"/>
        <v>0</v>
      </c>
    </row>
    <row r="84" spans="1:38" x14ac:dyDescent="0.25">
      <c r="A84" t="s">
        <v>179</v>
      </c>
      <c r="B84">
        <v>11831000</v>
      </c>
      <c r="C84">
        <v>0</v>
      </c>
      <c r="D84">
        <v>0</v>
      </c>
      <c r="E84">
        <v>363080000</v>
      </c>
      <c r="F84">
        <v>0</v>
      </c>
      <c r="G84">
        <v>114130000</v>
      </c>
      <c r="H84">
        <v>4051800000</v>
      </c>
      <c r="I84">
        <v>352120000</v>
      </c>
      <c r="J84">
        <v>443080000</v>
      </c>
      <c r="M84" t="s">
        <v>179</v>
      </c>
      <c r="N84" s="21">
        <f t="shared" si="5"/>
        <v>8.9694024687218543E-3</v>
      </c>
      <c r="O84" s="22">
        <f t="shared" si="5"/>
        <v>0</v>
      </c>
      <c r="P84" s="23">
        <f t="shared" si="5"/>
        <v>0</v>
      </c>
      <c r="Q84" s="21">
        <f t="shared" si="5"/>
        <v>0.4629463359143331</v>
      </c>
      <c r="R84" s="22">
        <f t="shared" si="5"/>
        <v>0</v>
      </c>
      <c r="S84" s="23">
        <f t="shared" si="5"/>
        <v>0.14867527819462675</v>
      </c>
      <c r="T84" s="22">
        <f t="shared" si="6"/>
        <v>0.59632651019134586</v>
      </c>
      <c r="U84" s="22">
        <f t="shared" si="6"/>
        <v>4.5756862670068905E-2</v>
      </c>
      <c r="V84" s="23">
        <f t="shared" si="6"/>
        <v>7.1707285167828469E-2</v>
      </c>
      <c r="AA84" s="18">
        <v>21</v>
      </c>
      <c r="AC84" t="str">
        <f t="shared" si="8"/>
        <v>PIIN_03186</v>
      </c>
      <c r="AD84" s="27">
        <f t="shared" si="8"/>
        <v>8.9694024687218543E-3</v>
      </c>
      <c r="AE84" s="28">
        <f t="shared" si="8"/>
        <v>0</v>
      </c>
      <c r="AF84" s="29">
        <f t="shared" si="8"/>
        <v>0</v>
      </c>
      <c r="AG84" s="27">
        <f t="shared" si="8"/>
        <v>0.4629463359143331</v>
      </c>
      <c r="AH84" s="28">
        <f t="shared" si="7"/>
        <v>0</v>
      </c>
      <c r="AI84" s="29">
        <f t="shared" si="7"/>
        <v>0.14867527819462675</v>
      </c>
      <c r="AJ84" s="27">
        <f t="shared" si="7"/>
        <v>0.59632651019134586</v>
      </c>
      <c r="AK84" s="28">
        <f t="shared" si="7"/>
        <v>4.5756862670068905E-2</v>
      </c>
      <c r="AL84" s="29">
        <f t="shared" si="7"/>
        <v>7.1707285167828469E-2</v>
      </c>
    </row>
    <row r="85" spans="1:38" x14ac:dyDescent="0.25">
      <c r="A85" t="s">
        <v>180</v>
      </c>
      <c r="B85">
        <v>51358000</v>
      </c>
      <c r="C85">
        <v>0</v>
      </c>
      <c r="D85">
        <v>335970000</v>
      </c>
      <c r="E85">
        <v>0</v>
      </c>
      <c r="F85">
        <v>0</v>
      </c>
      <c r="G85">
        <v>133740000</v>
      </c>
      <c r="H85">
        <v>0</v>
      </c>
      <c r="I85">
        <v>3964100</v>
      </c>
      <c r="J85">
        <v>0</v>
      </c>
      <c r="L85" t="s">
        <v>108</v>
      </c>
      <c r="M85" s="20" t="s">
        <v>180</v>
      </c>
      <c r="N85" s="21">
        <f t="shared" si="5"/>
        <v>3.8935894851543994E-2</v>
      </c>
      <c r="O85" s="22">
        <f t="shared" si="5"/>
        <v>0</v>
      </c>
      <c r="P85" s="23">
        <f t="shared" si="5"/>
        <v>9.5734823985379719E-2</v>
      </c>
      <c r="Q85" s="21">
        <f t="shared" si="5"/>
        <v>0</v>
      </c>
      <c r="R85" s="22">
        <f t="shared" si="5"/>
        <v>0</v>
      </c>
      <c r="S85" s="23">
        <f t="shared" si="5"/>
        <v>0.17422090340619803</v>
      </c>
      <c r="T85" s="22">
        <f t="shared" si="6"/>
        <v>0</v>
      </c>
      <c r="U85" s="22">
        <f t="shared" si="6"/>
        <v>5.1512205870277215E-4</v>
      </c>
      <c r="V85" s="23">
        <f t="shared" si="6"/>
        <v>0</v>
      </c>
      <c r="AA85" s="18">
        <v>20</v>
      </c>
      <c r="AC85" t="str">
        <f t="shared" si="8"/>
        <v>PIIN_03190</v>
      </c>
      <c r="AD85" s="19">
        <f t="shared" si="8"/>
        <v>3.8935894851543994E-2</v>
      </c>
      <c r="AE85" s="19">
        <f t="shared" si="8"/>
        <v>0</v>
      </c>
      <c r="AF85" s="19">
        <f t="shared" si="8"/>
        <v>9.5734823985379719E-2</v>
      </c>
      <c r="AG85" s="19">
        <f t="shared" si="8"/>
        <v>0</v>
      </c>
      <c r="AH85" s="19">
        <f t="shared" si="7"/>
        <v>0</v>
      </c>
      <c r="AI85" s="19">
        <f t="shared" si="7"/>
        <v>0.17422090340619803</v>
      </c>
      <c r="AJ85" s="19">
        <f t="shared" si="7"/>
        <v>0</v>
      </c>
      <c r="AK85" s="19">
        <f t="shared" si="7"/>
        <v>5.1512205870277215E-4</v>
      </c>
      <c r="AL85" s="19">
        <f t="shared" si="7"/>
        <v>0</v>
      </c>
    </row>
    <row r="86" spans="1:38" x14ac:dyDescent="0.25">
      <c r="A86" t="s">
        <v>181</v>
      </c>
      <c r="B86">
        <v>911390000</v>
      </c>
      <c r="C86">
        <v>0</v>
      </c>
      <c r="D86">
        <v>0</v>
      </c>
      <c r="E86">
        <v>28868000</v>
      </c>
      <c r="F86">
        <v>0</v>
      </c>
      <c r="G86">
        <v>0</v>
      </c>
      <c r="H86">
        <v>6193300000</v>
      </c>
      <c r="I86">
        <v>4326200000</v>
      </c>
      <c r="J86">
        <v>1007300000</v>
      </c>
      <c r="L86" t="s">
        <v>68</v>
      </c>
      <c r="M86" s="20" t="s">
        <v>181</v>
      </c>
      <c r="N86" s="21">
        <f t="shared" si="5"/>
        <v>0.69094951533838311</v>
      </c>
      <c r="O86" s="22">
        <f t="shared" si="5"/>
        <v>0</v>
      </c>
      <c r="P86" s="23">
        <f t="shared" si="5"/>
        <v>0</v>
      </c>
      <c r="Q86" s="21">
        <f t="shared" si="5"/>
        <v>3.680823737241095E-2</v>
      </c>
      <c r="R86" s="22">
        <f t="shared" si="5"/>
        <v>0</v>
      </c>
      <c r="S86" s="23">
        <f t="shared" si="5"/>
        <v>0</v>
      </c>
      <c r="T86" s="22">
        <f t="shared" si="6"/>
        <v>0.91150327646183482</v>
      </c>
      <c r="U86" s="22">
        <f t="shared" si="6"/>
        <v>0.56217579030799758</v>
      </c>
      <c r="V86" s="23">
        <f t="shared" si="6"/>
        <v>0.16301965412465833</v>
      </c>
      <c r="AA86" s="18">
        <v>19</v>
      </c>
      <c r="AC86" t="str">
        <f t="shared" si="8"/>
        <v>PIIN_03191</v>
      </c>
      <c r="AD86" s="19">
        <f t="shared" si="8"/>
        <v>0.69094951533838311</v>
      </c>
      <c r="AE86" s="19">
        <f t="shared" si="8"/>
        <v>0</v>
      </c>
      <c r="AF86" s="19">
        <f t="shared" si="8"/>
        <v>0</v>
      </c>
      <c r="AG86" s="19">
        <f t="shared" si="8"/>
        <v>3.680823737241095E-2</v>
      </c>
      <c r="AH86" s="19">
        <f t="shared" si="7"/>
        <v>0</v>
      </c>
      <c r="AI86" s="19">
        <f t="shared" si="7"/>
        <v>0</v>
      </c>
      <c r="AJ86" s="19">
        <f t="shared" si="7"/>
        <v>0.91150327646183482</v>
      </c>
      <c r="AK86" s="19">
        <f t="shared" si="7"/>
        <v>0.56217579030799758</v>
      </c>
      <c r="AL86" s="19">
        <f t="shared" si="7"/>
        <v>0.16301965412465833</v>
      </c>
    </row>
    <row r="87" spans="1:38" x14ac:dyDescent="0.25">
      <c r="A87" t="s">
        <v>182</v>
      </c>
      <c r="B87">
        <v>0</v>
      </c>
      <c r="C87">
        <v>151240000</v>
      </c>
      <c r="D87">
        <v>0</v>
      </c>
      <c r="E87">
        <v>1231400000</v>
      </c>
      <c r="F87">
        <v>98040000</v>
      </c>
      <c r="G87">
        <v>278520000</v>
      </c>
      <c r="H87">
        <v>7334600000</v>
      </c>
      <c r="I87">
        <v>388040000</v>
      </c>
      <c r="J87">
        <v>3358400000</v>
      </c>
      <c r="L87" t="s">
        <v>183</v>
      </c>
      <c r="M87" s="20" t="s">
        <v>182</v>
      </c>
      <c r="N87" s="21">
        <f t="shared" si="5"/>
        <v>0</v>
      </c>
      <c r="O87" s="22">
        <f t="shared" si="5"/>
        <v>0.1110175455195061</v>
      </c>
      <c r="P87" s="23">
        <f t="shared" si="5"/>
        <v>0</v>
      </c>
      <c r="Q87" s="21">
        <f t="shared" si="5"/>
        <v>1.5701005785086202</v>
      </c>
      <c r="R87" s="22">
        <f t="shared" si="5"/>
        <v>0.23729446608756022</v>
      </c>
      <c r="S87" s="23">
        <f t="shared" si="5"/>
        <v>0.36282343365256675</v>
      </c>
      <c r="T87" s="22">
        <f t="shared" si="6"/>
        <v>1.0794749053875921</v>
      </c>
      <c r="U87" s="22">
        <f t="shared" si="6"/>
        <v>5.0424551262335388E-2</v>
      </c>
      <c r="V87" s="23">
        <f t="shared" si="6"/>
        <v>0.54351752845453438</v>
      </c>
      <c r="AA87" s="18">
        <v>18</v>
      </c>
      <c r="AC87" t="str">
        <f t="shared" si="8"/>
        <v>PIIN_03211</v>
      </c>
      <c r="AD87" s="19">
        <f t="shared" si="8"/>
        <v>0</v>
      </c>
      <c r="AE87" s="19">
        <f t="shared" si="8"/>
        <v>0.1110175455195061</v>
      </c>
      <c r="AF87" s="19">
        <f t="shared" si="8"/>
        <v>0</v>
      </c>
      <c r="AG87" s="19">
        <f t="shared" si="8"/>
        <v>1.5701005785086202</v>
      </c>
      <c r="AH87" s="19">
        <f t="shared" si="7"/>
        <v>0.23729446608756022</v>
      </c>
      <c r="AI87" s="19">
        <f t="shared" si="7"/>
        <v>0.36282343365256675</v>
      </c>
      <c r="AJ87" s="19">
        <f t="shared" si="7"/>
        <v>1.0794749053875921</v>
      </c>
      <c r="AK87" s="19">
        <f t="shared" si="7"/>
        <v>5.0424551262335388E-2</v>
      </c>
      <c r="AL87" s="19">
        <f t="shared" si="7"/>
        <v>0.54351752845453438</v>
      </c>
    </row>
    <row r="88" spans="1:38" x14ac:dyDescent="0.25">
      <c r="A88" t="s">
        <v>184</v>
      </c>
      <c r="B88">
        <v>0</v>
      </c>
      <c r="C88">
        <v>7153700</v>
      </c>
      <c r="D88">
        <v>0</v>
      </c>
      <c r="E88">
        <v>471760000</v>
      </c>
      <c r="F88">
        <v>485320000</v>
      </c>
      <c r="G88">
        <v>455780000</v>
      </c>
      <c r="H88">
        <v>0</v>
      </c>
      <c r="I88">
        <v>0</v>
      </c>
      <c r="J88">
        <v>0</v>
      </c>
      <c r="M88" s="20" t="s">
        <v>184</v>
      </c>
      <c r="N88" s="21">
        <f t="shared" si="5"/>
        <v>0</v>
      </c>
      <c r="O88" s="22">
        <f t="shared" si="5"/>
        <v>5.2511651374166279E-3</v>
      </c>
      <c r="P88" s="23">
        <f t="shared" si="5"/>
        <v>0</v>
      </c>
      <c r="Q88" s="21">
        <f t="shared" si="5"/>
        <v>0.60151912369435323</v>
      </c>
      <c r="R88" s="22">
        <f t="shared" si="5"/>
        <v>1.1746608555856255</v>
      </c>
      <c r="S88" s="23">
        <f t="shared" si="5"/>
        <v>0.59373712692146663</v>
      </c>
      <c r="T88" s="22">
        <f t="shared" si="6"/>
        <v>0</v>
      </c>
      <c r="U88" s="22">
        <f t="shared" si="6"/>
        <v>0</v>
      </c>
      <c r="V88" s="23">
        <f t="shared" si="6"/>
        <v>0</v>
      </c>
      <c r="AA88" s="18">
        <v>17</v>
      </c>
      <c r="AC88" t="str">
        <f t="shared" si="8"/>
        <v>PIIN_03376</v>
      </c>
      <c r="AD88" s="19">
        <f t="shared" si="8"/>
        <v>0</v>
      </c>
      <c r="AE88" s="19">
        <f t="shared" si="8"/>
        <v>5.2511651374166279E-3</v>
      </c>
      <c r="AF88" s="19">
        <f t="shared" si="8"/>
        <v>0</v>
      </c>
      <c r="AG88" s="19">
        <f t="shared" si="8"/>
        <v>0.60151912369435323</v>
      </c>
      <c r="AH88" s="19">
        <f t="shared" si="7"/>
        <v>1.1746608555856255</v>
      </c>
      <c r="AI88" s="19">
        <f t="shared" si="7"/>
        <v>0.59373712692146663</v>
      </c>
      <c r="AJ88" s="19">
        <f t="shared" si="7"/>
        <v>0</v>
      </c>
      <c r="AK88" s="19">
        <f t="shared" si="7"/>
        <v>0</v>
      </c>
      <c r="AL88" s="19">
        <f t="shared" si="7"/>
        <v>0</v>
      </c>
    </row>
    <row r="89" spans="1:38" x14ac:dyDescent="0.25">
      <c r="A89" t="s">
        <v>185</v>
      </c>
      <c r="B89">
        <v>0</v>
      </c>
      <c r="C89">
        <v>9884200</v>
      </c>
      <c r="D89">
        <v>0</v>
      </c>
      <c r="E89">
        <v>0</v>
      </c>
      <c r="F89">
        <v>0</v>
      </c>
      <c r="G89">
        <v>106630000</v>
      </c>
      <c r="H89">
        <v>136590000</v>
      </c>
      <c r="I89">
        <v>233420000</v>
      </c>
      <c r="J89">
        <v>495690000</v>
      </c>
      <c r="M89" s="20" t="s">
        <v>185</v>
      </c>
      <c r="N89" s="21">
        <f t="shared" si="5"/>
        <v>0</v>
      </c>
      <c r="O89" s="22">
        <f t="shared" si="5"/>
        <v>7.2554854762225743E-3</v>
      </c>
      <c r="P89" s="23">
        <f t="shared" si="5"/>
        <v>0</v>
      </c>
      <c r="Q89" s="21">
        <f t="shared" si="5"/>
        <v>0</v>
      </c>
      <c r="R89" s="22">
        <f t="shared" si="5"/>
        <v>0</v>
      </c>
      <c r="S89" s="23">
        <f t="shared" si="5"/>
        <v>0.13890515126516298</v>
      </c>
      <c r="T89" s="22">
        <f t="shared" si="6"/>
        <v>2.0102729164084093E-2</v>
      </c>
      <c r="U89" s="22">
        <f t="shared" si="6"/>
        <v>3.033217904250677E-2</v>
      </c>
      <c r="V89" s="23">
        <f t="shared" si="6"/>
        <v>8.0221594711656796E-2</v>
      </c>
      <c r="AA89" s="18">
        <v>16</v>
      </c>
      <c r="AC89" t="str">
        <f t="shared" si="8"/>
        <v>PIIN_03461</v>
      </c>
      <c r="AD89" s="19">
        <f t="shared" si="8"/>
        <v>0</v>
      </c>
      <c r="AE89" s="19">
        <f t="shared" si="8"/>
        <v>7.2554854762225743E-3</v>
      </c>
      <c r="AF89" s="19">
        <f t="shared" si="8"/>
        <v>0</v>
      </c>
      <c r="AG89" s="19">
        <f t="shared" si="8"/>
        <v>0</v>
      </c>
      <c r="AH89" s="19">
        <f t="shared" si="7"/>
        <v>0</v>
      </c>
      <c r="AI89" s="19">
        <f t="shared" si="7"/>
        <v>0.13890515126516298</v>
      </c>
      <c r="AJ89" s="19">
        <f t="shared" si="7"/>
        <v>2.0102729164084093E-2</v>
      </c>
      <c r="AK89" s="19">
        <f t="shared" si="7"/>
        <v>3.033217904250677E-2</v>
      </c>
      <c r="AL89" s="19">
        <f t="shared" si="7"/>
        <v>8.0221594711656796E-2</v>
      </c>
    </row>
    <row r="90" spans="1:38" x14ac:dyDescent="0.25">
      <c r="A90" t="s">
        <v>186</v>
      </c>
      <c r="B90">
        <v>0</v>
      </c>
      <c r="C90">
        <v>6970500</v>
      </c>
      <c r="D90">
        <v>0</v>
      </c>
      <c r="E90">
        <v>0</v>
      </c>
      <c r="F90">
        <v>0</v>
      </c>
      <c r="G90">
        <v>0</v>
      </c>
      <c r="H90">
        <v>444700000</v>
      </c>
      <c r="I90">
        <v>827730000</v>
      </c>
      <c r="J90">
        <v>954940000</v>
      </c>
      <c r="M90" s="20" t="s">
        <v>186</v>
      </c>
      <c r="N90" s="21">
        <f t="shared" si="5"/>
        <v>0</v>
      </c>
      <c r="O90" s="22">
        <f t="shared" si="5"/>
        <v>5.1166873911909364E-3</v>
      </c>
      <c r="P90" s="23">
        <f t="shared" si="5"/>
        <v>0</v>
      </c>
      <c r="Q90" s="21">
        <f t="shared" si="5"/>
        <v>0</v>
      </c>
      <c r="R90" s="22">
        <f t="shared" si="5"/>
        <v>0</v>
      </c>
      <c r="S90" s="23">
        <f t="shared" si="5"/>
        <v>0</v>
      </c>
      <c r="T90" s="22">
        <f t="shared" si="6"/>
        <v>6.544903477024816E-2</v>
      </c>
      <c r="U90" s="22">
        <f t="shared" si="6"/>
        <v>0.1075608540778602</v>
      </c>
      <c r="V90" s="23">
        <f t="shared" si="6"/>
        <v>0.15454580413958227</v>
      </c>
      <c r="AA90" s="18">
        <v>15</v>
      </c>
      <c r="AC90" t="str">
        <f t="shared" si="8"/>
        <v>PIIN_03467</v>
      </c>
      <c r="AD90" s="19">
        <f t="shared" si="8"/>
        <v>0</v>
      </c>
      <c r="AE90" s="19">
        <f t="shared" si="8"/>
        <v>5.1166873911909364E-3</v>
      </c>
      <c r="AF90" s="19">
        <f t="shared" si="8"/>
        <v>0</v>
      </c>
      <c r="AG90" s="19">
        <f t="shared" si="8"/>
        <v>0</v>
      </c>
      <c r="AH90" s="19">
        <f t="shared" si="7"/>
        <v>0</v>
      </c>
      <c r="AI90" s="19">
        <f t="shared" si="7"/>
        <v>0</v>
      </c>
      <c r="AJ90" s="19">
        <f t="shared" si="7"/>
        <v>6.544903477024816E-2</v>
      </c>
      <c r="AK90" s="19">
        <f t="shared" si="7"/>
        <v>0.1075608540778602</v>
      </c>
      <c r="AL90" s="19">
        <f t="shared" si="7"/>
        <v>0.15454580413958227</v>
      </c>
    </row>
    <row r="91" spans="1:38" x14ac:dyDescent="0.25">
      <c r="A91" t="s">
        <v>187</v>
      </c>
      <c r="B91">
        <v>356730000</v>
      </c>
      <c r="C91">
        <v>103790000</v>
      </c>
      <c r="D91">
        <v>100500000</v>
      </c>
      <c r="E91">
        <v>2223300000</v>
      </c>
      <c r="F91">
        <v>847130000</v>
      </c>
      <c r="G91">
        <v>559010000</v>
      </c>
      <c r="H91">
        <v>49345000</v>
      </c>
      <c r="I91">
        <v>159140000</v>
      </c>
      <c r="J91">
        <v>80897000</v>
      </c>
      <c r="L91" t="s">
        <v>188</v>
      </c>
      <c r="M91" s="20" t="s">
        <v>187</v>
      </c>
      <c r="N91" s="21">
        <f t="shared" si="5"/>
        <v>0.27044670295555295</v>
      </c>
      <c r="O91" s="22">
        <f t="shared" si="5"/>
        <v>7.6186928388452382E-2</v>
      </c>
      <c r="P91" s="23">
        <f t="shared" si="5"/>
        <v>2.8637526596215917E-2</v>
      </c>
      <c r="Q91" s="21">
        <f t="shared" si="5"/>
        <v>2.8348259023860769</v>
      </c>
      <c r="R91" s="22">
        <f t="shared" si="5"/>
        <v>2.0503800597384219</v>
      </c>
      <c r="S91" s="23">
        <f t="shared" si="5"/>
        <v>0.72821315397860598</v>
      </c>
      <c r="T91" s="22">
        <f t="shared" si="6"/>
        <v>7.2623850252707348E-3</v>
      </c>
      <c r="U91" s="22">
        <f t="shared" si="6"/>
        <v>2.0679731697474626E-2</v>
      </c>
      <c r="V91" s="23">
        <f t="shared" si="6"/>
        <v>1.3092227697530512E-2</v>
      </c>
      <c r="AA91" s="18">
        <v>14</v>
      </c>
      <c r="AC91" t="str">
        <f t="shared" si="8"/>
        <v>PIIN_03653</v>
      </c>
      <c r="AD91" s="19">
        <f t="shared" si="8"/>
        <v>0.27044670295555295</v>
      </c>
      <c r="AE91" s="19">
        <f t="shared" si="8"/>
        <v>7.6186928388452382E-2</v>
      </c>
      <c r="AF91" s="19">
        <f t="shared" si="8"/>
        <v>2.8637526596215917E-2</v>
      </c>
      <c r="AG91" s="19">
        <f t="shared" si="8"/>
        <v>2.8348259023860769</v>
      </c>
      <c r="AH91" s="19">
        <f t="shared" si="7"/>
        <v>2.0503800597384219</v>
      </c>
      <c r="AI91" s="19">
        <f t="shared" si="7"/>
        <v>0.72821315397860598</v>
      </c>
      <c r="AJ91" s="19">
        <f t="shared" si="7"/>
        <v>7.2623850252707348E-3</v>
      </c>
      <c r="AK91" s="19">
        <f t="shared" si="7"/>
        <v>2.0679731697474626E-2</v>
      </c>
      <c r="AL91" s="19">
        <f t="shared" si="7"/>
        <v>1.3092227697530512E-2</v>
      </c>
    </row>
    <row r="92" spans="1:38" x14ac:dyDescent="0.25">
      <c r="A92" t="s">
        <v>189</v>
      </c>
      <c r="B92">
        <v>45006000</v>
      </c>
      <c r="C92">
        <v>0</v>
      </c>
      <c r="D92">
        <v>0</v>
      </c>
      <c r="E92">
        <v>0</v>
      </c>
      <c r="F92">
        <v>177560000</v>
      </c>
      <c r="G92">
        <v>398560000</v>
      </c>
      <c r="H92">
        <v>0</v>
      </c>
      <c r="I92">
        <v>193450000</v>
      </c>
      <c r="J92">
        <v>91171000</v>
      </c>
      <c r="L92" t="s">
        <v>132</v>
      </c>
      <c r="M92" s="20" t="s">
        <v>189</v>
      </c>
      <c r="N92" s="21">
        <f t="shared" si="5"/>
        <v>3.4120271110412964E-2</v>
      </c>
      <c r="O92" s="22">
        <f t="shared" si="5"/>
        <v>0</v>
      </c>
      <c r="P92" s="23">
        <f t="shared" si="5"/>
        <v>0</v>
      </c>
      <c r="Q92" s="21">
        <f t="shared" si="5"/>
        <v>0</v>
      </c>
      <c r="R92" s="22">
        <f t="shared" si="5"/>
        <v>0.42976341695743769</v>
      </c>
      <c r="S92" s="23">
        <f t="shared" si="5"/>
        <v>0.51919757186761095</v>
      </c>
      <c r="T92" s="22">
        <f t="shared" si="6"/>
        <v>0</v>
      </c>
      <c r="U92" s="22">
        <f t="shared" si="6"/>
        <v>2.5138205962526496E-2</v>
      </c>
      <c r="V92" s="23">
        <f t="shared" si="6"/>
        <v>1.4754953724013923E-2</v>
      </c>
      <c r="AA92" s="18">
        <v>13</v>
      </c>
      <c r="AC92" t="str">
        <f t="shared" si="8"/>
        <v>PIIN_03655</v>
      </c>
      <c r="AD92" s="19">
        <f t="shared" si="8"/>
        <v>3.4120271110412964E-2</v>
      </c>
      <c r="AE92" s="19">
        <f t="shared" si="8"/>
        <v>0</v>
      </c>
      <c r="AF92" s="19">
        <f t="shared" si="8"/>
        <v>0</v>
      </c>
      <c r="AG92" s="19">
        <f t="shared" si="8"/>
        <v>0</v>
      </c>
      <c r="AH92" s="19">
        <f t="shared" si="7"/>
        <v>0.42976341695743769</v>
      </c>
      <c r="AI92" s="19">
        <f t="shared" si="7"/>
        <v>0.51919757186761095</v>
      </c>
      <c r="AJ92" s="19">
        <f t="shared" si="7"/>
        <v>0</v>
      </c>
      <c r="AK92" s="19">
        <f t="shared" si="7"/>
        <v>2.5138205962526496E-2</v>
      </c>
      <c r="AL92" s="19">
        <f t="shared" si="7"/>
        <v>1.4754953724013923E-2</v>
      </c>
    </row>
    <row r="93" spans="1:38" x14ac:dyDescent="0.25">
      <c r="A93" t="s">
        <v>190</v>
      </c>
      <c r="B93">
        <v>180850000</v>
      </c>
      <c r="C93">
        <v>288850000</v>
      </c>
      <c r="D93">
        <v>412580000</v>
      </c>
      <c r="E93">
        <v>40453000</v>
      </c>
      <c r="F93">
        <v>0</v>
      </c>
      <c r="G93">
        <v>200290000</v>
      </c>
      <c r="H93">
        <v>0</v>
      </c>
      <c r="I93">
        <v>9531500000</v>
      </c>
      <c r="J93">
        <v>190500000</v>
      </c>
      <c r="L93" t="s">
        <v>191</v>
      </c>
      <c r="M93" s="20" t="s">
        <v>190</v>
      </c>
      <c r="N93" s="21">
        <f t="shared" si="5"/>
        <v>0.13710729747851808</v>
      </c>
      <c r="O93" s="22">
        <f t="shared" si="5"/>
        <v>0.21203000544372744</v>
      </c>
      <c r="P93" s="23">
        <f t="shared" si="5"/>
        <v>0.11756488281658471</v>
      </c>
      <c r="Q93" s="21">
        <f t="shared" si="5"/>
        <v>5.1579729334423591E-2</v>
      </c>
      <c r="R93" s="22">
        <f t="shared" si="5"/>
        <v>0</v>
      </c>
      <c r="S93" s="23">
        <f t="shared" si="5"/>
        <v>0.26091449636030661</v>
      </c>
      <c r="T93" s="22">
        <f t="shared" si="6"/>
        <v>0</v>
      </c>
      <c r="U93" s="22">
        <f t="shared" si="6"/>
        <v>1.2385878011466596</v>
      </c>
      <c r="V93" s="23">
        <f t="shared" si="6"/>
        <v>3.0830183769232019E-2</v>
      </c>
      <c r="AA93" s="18">
        <v>12</v>
      </c>
      <c r="AC93" t="str">
        <f t="shared" si="8"/>
        <v>PIIN_03683</v>
      </c>
      <c r="AD93" s="19">
        <f t="shared" si="8"/>
        <v>0.13710729747851808</v>
      </c>
      <c r="AE93" s="19">
        <f t="shared" si="8"/>
        <v>0.21203000544372744</v>
      </c>
      <c r="AF93" s="19">
        <f t="shared" si="8"/>
        <v>0.11756488281658471</v>
      </c>
      <c r="AG93" s="19">
        <f t="shared" si="8"/>
        <v>5.1579729334423591E-2</v>
      </c>
      <c r="AH93" s="19">
        <f t="shared" si="7"/>
        <v>0</v>
      </c>
      <c r="AI93" s="19">
        <f t="shared" si="7"/>
        <v>0.26091449636030661</v>
      </c>
      <c r="AJ93" s="19">
        <f t="shared" si="7"/>
        <v>0</v>
      </c>
      <c r="AK93" s="19">
        <f t="shared" si="7"/>
        <v>1.2385878011466596</v>
      </c>
      <c r="AL93" s="19">
        <f t="shared" si="7"/>
        <v>3.0830183769232019E-2</v>
      </c>
    </row>
    <row r="94" spans="1:38" x14ac:dyDescent="0.25">
      <c r="A94" t="s">
        <v>192</v>
      </c>
      <c r="B94">
        <v>10483000</v>
      </c>
      <c r="C94">
        <v>6659000</v>
      </c>
      <c r="D94">
        <v>30958000</v>
      </c>
      <c r="E94">
        <v>0</v>
      </c>
      <c r="F94">
        <v>0</v>
      </c>
      <c r="G94">
        <v>0</v>
      </c>
      <c r="H94">
        <v>12401000000</v>
      </c>
      <c r="I94">
        <v>2297400000</v>
      </c>
      <c r="J94">
        <v>4364100000</v>
      </c>
      <c r="M94" s="20" t="s">
        <v>192</v>
      </c>
      <c r="N94" s="21">
        <f t="shared" si="5"/>
        <v>7.9474470526254073E-3</v>
      </c>
      <c r="O94" s="22">
        <f t="shared" si="5"/>
        <v>4.8880311796772749E-3</v>
      </c>
      <c r="P94" s="23">
        <f t="shared" si="5"/>
        <v>8.8214979936880843E-3</v>
      </c>
      <c r="Q94" s="21">
        <f t="shared" si="5"/>
        <v>0</v>
      </c>
      <c r="R94" s="22">
        <f t="shared" si="5"/>
        <v>0</v>
      </c>
      <c r="S94" s="23">
        <f t="shared" si="5"/>
        <v>0</v>
      </c>
      <c r="T94" s="22">
        <f t="shared" si="6"/>
        <v>1.8251258830354116</v>
      </c>
      <c r="U94" s="22">
        <f t="shared" si="6"/>
        <v>0.29853974866016214</v>
      </c>
      <c r="V94" s="23">
        <f t="shared" si="6"/>
        <v>0.70627824140317819</v>
      </c>
      <c r="AA94" s="18">
        <v>11</v>
      </c>
      <c r="AC94" t="str">
        <f t="shared" si="8"/>
        <v>PIIN_03687</v>
      </c>
      <c r="AD94" s="19">
        <f t="shared" si="8"/>
        <v>7.9474470526254073E-3</v>
      </c>
      <c r="AE94" s="19">
        <f t="shared" si="8"/>
        <v>4.8880311796772749E-3</v>
      </c>
      <c r="AF94" s="19">
        <f t="shared" si="8"/>
        <v>8.8214979936880843E-3</v>
      </c>
      <c r="AG94" s="19">
        <f t="shared" si="8"/>
        <v>0</v>
      </c>
      <c r="AH94" s="19">
        <f t="shared" si="7"/>
        <v>0</v>
      </c>
      <c r="AI94" s="19">
        <f t="shared" si="7"/>
        <v>0</v>
      </c>
      <c r="AJ94" s="19">
        <f t="shared" si="7"/>
        <v>1.8251258830354116</v>
      </c>
      <c r="AK94" s="19">
        <f t="shared" si="7"/>
        <v>0.29853974866016214</v>
      </c>
      <c r="AL94" s="19">
        <f t="shared" si="7"/>
        <v>0.70627824140317819</v>
      </c>
    </row>
    <row r="95" spans="1:38" x14ac:dyDescent="0.25">
      <c r="A95" t="s">
        <v>193</v>
      </c>
      <c r="B95">
        <v>978440000</v>
      </c>
      <c r="C95">
        <v>1851000000</v>
      </c>
      <c r="D95">
        <v>8207200000</v>
      </c>
      <c r="E95">
        <v>0</v>
      </c>
      <c r="F95">
        <v>0</v>
      </c>
      <c r="G95">
        <v>767740000</v>
      </c>
      <c r="H95">
        <v>867220000</v>
      </c>
      <c r="I95">
        <v>835080000</v>
      </c>
      <c r="J95">
        <v>0</v>
      </c>
      <c r="L95" t="s">
        <v>191</v>
      </c>
      <c r="M95" s="20" t="s">
        <v>193</v>
      </c>
      <c r="N95" s="21">
        <f t="shared" si="5"/>
        <v>0.74178194163605871</v>
      </c>
      <c r="O95" s="22">
        <f t="shared" si="5"/>
        <v>1.3587243900859944</v>
      </c>
      <c r="P95" s="23">
        <f t="shared" si="5"/>
        <v>2.3386458535369479</v>
      </c>
      <c r="Q95" s="21">
        <f t="shared" si="5"/>
        <v>0</v>
      </c>
      <c r="R95" s="22">
        <f t="shared" si="5"/>
        <v>0</v>
      </c>
      <c r="S95" s="23">
        <f t="shared" si="5"/>
        <v>1.000122299843536</v>
      </c>
      <c r="T95" s="22">
        <f t="shared" si="6"/>
        <v>0.12763371246560515</v>
      </c>
      <c r="U95" s="22">
        <f t="shared" si="6"/>
        <v>0.10851596296297041</v>
      </c>
      <c r="V95" s="23">
        <f t="shared" si="6"/>
        <v>0</v>
      </c>
      <c r="AA95" s="18">
        <v>10</v>
      </c>
      <c r="AC95" t="str">
        <f t="shared" si="8"/>
        <v>PIIN_03979</v>
      </c>
      <c r="AD95" s="19">
        <f t="shared" si="8"/>
        <v>0.74178194163605871</v>
      </c>
      <c r="AE95" s="19">
        <f t="shared" si="8"/>
        <v>1.3587243900859944</v>
      </c>
      <c r="AF95" s="19">
        <f t="shared" si="8"/>
        <v>2.3386458535369479</v>
      </c>
      <c r="AG95" s="19">
        <f t="shared" si="8"/>
        <v>0</v>
      </c>
      <c r="AH95" s="19">
        <f t="shared" si="7"/>
        <v>0</v>
      </c>
      <c r="AI95" s="19">
        <f t="shared" si="7"/>
        <v>1.000122299843536</v>
      </c>
      <c r="AJ95" s="19">
        <f t="shared" si="7"/>
        <v>0.12763371246560515</v>
      </c>
      <c r="AK95" s="19">
        <f t="shared" si="7"/>
        <v>0.10851596296297041</v>
      </c>
      <c r="AL95" s="19">
        <f t="shared" si="7"/>
        <v>0</v>
      </c>
    </row>
    <row r="96" spans="1:38" x14ac:dyDescent="0.25">
      <c r="A96" t="s">
        <v>194</v>
      </c>
      <c r="B96">
        <v>378120000</v>
      </c>
      <c r="C96">
        <v>327610000</v>
      </c>
      <c r="D96">
        <v>541630000</v>
      </c>
      <c r="E96">
        <v>0</v>
      </c>
      <c r="F96">
        <v>0</v>
      </c>
      <c r="G96">
        <v>25942000</v>
      </c>
      <c r="H96">
        <v>2396500000</v>
      </c>
      <c r="I96">
        <v>2731700000</v>
      </c>
      <c r="J96">
        <v>1056500000</v>
      </c>
      <c r="L96" t="s">
        <v>195</v>
      </c>
      <c r="M96" s="20" t="s">
        <v>194</v>
      </c>
      <c r="N96" s="21">
        <f t="shared" si="5"/>
        <v>0.28666304297803291</v>
      </c>
      <c r="O96" s="22">
        <f t="shared" si="5"/>
        <v>0.24048173821505814</v>
      </c>
      <c r="P96" s="23">
        <f t="shared" si="5"/>
        <v>0.15433774657023311</v>
      </c>
      <c r="Q96" s="21">
        <f t="shared" si="5"/>
        <v>0</v>
      </c>
      <c r="R96" s="22">
        <f t="shared" si="5"/>
        <v>0</v>
      </c>
      <c r="S96" s="23">
        <f t="shared" si="5"/>
        <v>3.3794217707219902E-2</v>
      </c>
      <c r="T96" s="22">
        <f t="shared" si="6"/>
        <v>0.35270657033258318</v>
      </c>
      <c r="U96" s="22">
        <f t="shared" si="6"/>
        <v>0.35497563829327283</v>
      </c>
      <c r="V96" s="23">
        <f t="shared" si="6"/>
        <v>0.17098209528710565</v>
      </c>
      <c r="AA96" s="18">
        <v>9</v>
      </c>
      <c r="AC96" t="str">
        <f t="shared" si="8"/>
        <v>PIIN_04017</v>
      </c>
      <c r="AD96" s="19">
        <f t="shared" si="8"/>
        <v>0.28666304297803291</v>
      </c>
      <c r="AE96" s="19">
        <f t="shared" si="8"/>
        <v>0.24048173821505814</v>
      </c>
      <c r="AF96" s="19">
        <f t="shared" si="8"/>
        <v>0.15433774657023311</v>
      </c>
      <c r="AG96" s="19">
        <f t="shared" si="8"/>
        <v>0</v>
      </c>
      <c r="AH96" s="19">
        <f t="shared" si="7"/>
        <v>0</v>
      </c>
      <c r="AI96" s="19">
        <f t="shared" si="7"/>
        <v>3.3794217707219902E-2</v>
      </c>
      <c r="AJ96" s="19">
        <f t="shared" si="7"/>
        <v>0.35270657033258318</v>
      </c>
      <c r="AK96" s="19">
        <f t="shared" si="7"/>
        <v>0.35497563829327283</v>
      </c>
      <c r="AL96" s="19">
        <f t="shared" si="7"/>
        <v>0.17098209528710565</v>
      </c>
    </row>
    <row r="97" spans="1:38" x14ac:dyDescent="0.25">
      <c r="A97" t="s">
        <v>196</v>
      </c>
      <c r="B97">
        <v>91993000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54596000</v>
      </c>
      <c r="J97">
        <v>45268000</v>
      </c>
      <c r="L97" t="s">
        <v>197</v>
      </c>
      <c r="M97" s="20" t="s">
        <v>196</v>
      </c>
      <c r="N97" s="21">
        <f t="shared" si="5"/>
        <v>6.9742392131276268E-2</v>
      </c>
      <c r="O97" s="22">
        <f t="shared" si="5"/>
        <v>0</v>
      </c>
      <c r="P97" s="23">
        <f t="shared" si="5"/>
        <v>0</v>
      </c>
      <c r="Q97" s="21">
        <f t="shared" ref="Q97:V160" si="9">E97*100/E$225</f>
        <v>0</v>
      </c>
      <c r="R97" s="22">
        <f t="shared" si="9"/>
        <v>0</v>
      </c>
      <c r="S97" s="23">
        <f t="shared" si="9"/>
        <v>0</v>
      </c>
      <c r="T97" s="22">
        <f t="shared" si="6"/>
        <v>0</v>
      </c>
      <c r="U97" s="22">
        <f t="shared" si="6"/>
        <v>7.0945747879560435E-3</v>
      </c>
      <c r="V97" s="23">
        <f t="shared" si="6"/>
        <v>7.3260932223915744E-3</v>
      </c>
      <c r="AA97" s="18">
        <v>8</v>
      </c>
      <c r="AC97" t="str">
        <f t="shared" si="8"/>
        <v>PIIN_04084</v>
      </c>
      <c r="AD97" s="19">
        <f t="shared" si="8"/>
        <v>6.9742392131276268E-2</v>
      </c>
      <c r="AE97" s="19">
        <f t="shared" si="8"/>
        <v>0</v>
      </c>
      <c r="AF97" s="19">
        <f t="shared" si="8"/>
        <v>0</v>
      </c>
      <c r="AG97" s="19">
        <f t="shared" si="8"/>
        <v>0</v>
      </c>
      <c r="AH97" s="19">
        <f t="shared" si="7"/>
        <v>0</v>
      </c>
      <c r="AI97" s="19">
        <f t="shared" si="7"/>
        <v>0</v>
      </c>
      <c r="AJ97" s="19">
        <f t="shared" si="7"/>
        <v>0</v>
      </c>
      <c r="AK97" s="19">
        <f t="shared" si="7"/>
        <v>7.0945747879560435E-3</v>
      </c>
      <c r="AL97" s="19">
        <f t="shared" si="7"/>
        <v>7.3260932223915744E-3</v>
      </c>
    </row>
    <row r="98" spans="1:38" x14ac:dyDescent="0.25">
      <c r="A98" t="s">
        <v>198</v>
      </c>
      <c r="B98">
        <v>9170200000</v>
      </c>
      <c r="C98">
        <v>52178000000</v>
      </c>
      <c r="D98">
        <v>85534000000</v>
      </c>
      <c r="E98">
        <v>279260000</v>
      </c>
      <c r="F98">
        <v>209940000</v>
      </c>
      <c r="G98">
        <v>990840000</v>
      </c>
      <c r="H98">
        <v>15787000000</v>
      </c>
      <c r="I98">
        <v>147650000000</v>
      </c>
      <c r="J98">
        <v>39225000000</v>
      </c>
      <c r="L98" t="s">
        <v>37</v>
      </c>
      <c r="M98" s="20" t="s">
        <v>198</v>
      </c>
      <c r="N98" s="21">
        <f t="shared" ref="N98:S161" si="10">B98*100/B$225</f>
        <v>6.9521777126762867</v>
      </c>
      <c r="O98" s="22">
        <f t="shared" si="10"/>
        <v>38.30120001399623</v>
      </c>
      <c r="P98" s="23">
        <f t="shared" si="10"/>
        <v>24.372957212743604</v>
      </c>
      <c r="Q98" s="21">
        <f t="shared" si="9"/>
        <v>0.35607137205970218</v>
      </c>
      <c r="R98" s="22">
        <f t="shared" si="9"/>
        <v>0.50813545706265195</v>
      </c>
      <c r="S98" s="23">
        <f t="shared" si="9"/>
        <v>1.2907510089053182</v>
      </c>
      <c r="T98" s="22">
        <f t="shared" si="6"/>
        <v>2.3234628106991404</v>
      </c>
      <c r="U98" s="22">
        <f t="shared" si="6"/>
        <v>19.186643113812547</v>
      </c>
      <c r="V98" s="23">
        <f t="shared" si="6"/>
        <v>6.3481047682316323</v>
      </c>
      <c r="AA98" s="18">
        <v>7</v>
      </c>
      <c r="AC98" t="str">
        <f t="shared" si="8"/>
        <v>PIIN_04111</v>
      </c>
      <c r="AD98" s="19">
        <f t="shared" si="8"/>
        <v>6.9521777126762867</v>
      </c>
      <c r="AE98" s="19">
        <f t="shared" si="8"/>
        <v>38.30120001399623</v>
      </c>
      <c r="AF98" s="19">
        <f t="shared" si="8"/>
        <v>24.372957212743604</v>
      </c>
      <c r="AG98" s="19">
        <f t="shared" si="8"/>
        <v>0.35607137205970218</v>
      </c>
      <c r="AH98" s="19">
        <f t="shared" si="7"/>
        <v>0.50813545706265195</v>
      </c>
      <c r="AI98" s="19">
        <f t="shared" si="7"/>
        <v>1.2907510089053182</v>
      </c>
      <c r="AJ98" s="19">
        <f t="shared" si="7"/>
        <v>2.3234628106991404</v>
      </c>
      <c r="AK98" s="19">
        <f t="shared" si="7"/>
        <v>19.186643113812547</v>
      </c>
      <c r="AL98" s="19">
        <f t="shared" si="7"/>
        <v>6.3481047682316323</v>
      </c>
    </row>
    <row r="99" spans="1:38" x14ac:dyDescent="0.25">
      <c r="A99" t="s">
        <v>199</v>
      </c>
      <c r="B99">
        <v>0</v>
      </c>
      <c r="C99">
        <v>0</v>
      </c>
      <c r="D99">
        <v>0</v>
      </c>
      <c r="E99">
        <v>186200000</v>
      </c>
      <c r="F99">
        <v>159530000</v>
      </c>
      <c r="G99">
        <v>154220000</v>
      </c>
      <c r="H99">
        <v>0</v>
      </c>
      <c r="I99">
        <v>4272300</v>
      </c>
      <c r="J99">
        <v>0</v>
      </c>
      <c r="L99" t="s">
        <v>200</v>
      </c>
      <c r="M99" t="s">
        <v>199</v>
      </c>
      <c r="N99" s="21">
        <f t="shared" si="10"/>
        <v>0</v>
      </c>
      <c r="O99" s="22">
        <f t="shared" si="10"/>
        <v>0</v>
      </c>
      <c r="P99" s="23">
        <f t="shared" si="10"/>
        <v>0</v>
      </c>
      <c r="Q99" s="21">
        <f t="shared" si="9"/>
        <v>0.23741491612660798</v>
      </c>
      <c r="R99" s="22">
        <f t="shared" si="9"/>
        <v>0.38612388999335456</v>
      </c>
      <c r="S99" s="23">
        <f t="shared" si="9"/>
        <v>0.20089986334158713</v>
      </c>
      <c r="T99" s="22">
        <f t="shared" si="6"/>
        <v>0</v>
      </c>
      <c r="U99" s="22">
        <f t="shared" si="6"/>
        <v>5.5517165848385601E-4</v>
      </c>
      <c r="V99" s="23">
        <f t="shared" si="6"/>
        <v>0</v>
      </c>
      <c r="AA99" s="18">
        <v>6</v>
      </c>
      <c r="AC99" t="str">
        <f t="shared" si="8"/>
        <v>PIIN_04163</v>
      </c>
      <c r="AD99" s="19">
        <f t="shared" si="8"/>
        <v>0</v>
      </c>
      <c r="AE99" s="19">
        <f t="shared" si="8"/>
        <v>0</v>
      </c>
      <c r="AF99" s="19">
        <f t="shared" si="8"/>
        <v>0</v>
      </c>
      <c r="AG99" s="19">
        <f t="shared" si="8"/>
        <v>0.23741491612660798</v>
      </c>
      <c r="AH99" s="19">
        <f t="shared" si="7"/>
        <v>0.38612388999335456</v>
      </c>
      <c r="AI99" s="19">
        <f t="shared" si="7"/>
        <v>0.20089986334158713</v>
      </c>
      <c r="AJ99" s="19">
        <f t="shared" si="7"/>
        <v>0</v>
      </c>
      <c r="AK99" s="19">
        <f t="shared" si="7"/>
        <v>5.5517165848385601E-4</v>
      </c>
      <c r="AL99" s="19">
        <f t="shared" si="7"/>
        <v>0</v>
      </c>
    </row>
    <row r="100" spans="1:38" x14ac:dyDescent="0.25">
      <c r="A100" t="s">
        <v>201</v>
      </c>
      <c r="B100">
        <v>19969000</v>
      </c>
      <c r="C100">
        <v>25594000</v>
      </c>
      <c r="D100">
        <v>0</v>
      </c>
      <c r="E100">
        <v>0</v>
      </c>
      <c r="F100">
        <v>0</v>
      </c>
      <c r="G100">
        <v>0</v>
      </c>
      <c r="H100">
        <v>43349000</v>
      </c>
      <c r="I100">
        <v>586250000</v>
      </c>
      <c r="J100">
        <v>193710000</v>
      </c>
      <c r="L100" t="s">
        <v>202</v>
      </c>
      <c r="M100" t="s">
        <v>201</v>
      </c>
      <c r="N100" s="21">
        <f t="shared" si="10"/>
        <v>1.5139041323464348E-2</v>
      </c>
      <c r="O100" s="22">
        <f t="shared" si="10"/>
        <v>1.8787245834608828E-2</v>
      </c>
      <c r="P100" s="23">
        <f t="shared" si="10"/>
        <v>0</v>
      </c>
      <c r="Q100" s="21">
        <f t="shared" si="9"/>
        <v>0</v>
      </c>
      <c r="R100" s="22">
        <f t="shared" si="9"/>
        <v>0</v>
      </c>
      <c r="S100" s="23">
        <f t="shared" si="9"/>
        <v>0</v>
      </c>
      <c r="T100" s="22">
        <f t="shared" si="6"/>
        <v>6.3799195148538067E-3</v>
      </c>
      <c r="U100" s="22">
        <f t="shared" si="6"/>
        <v>7.6181303931409455E-2</v>
      </c>
      <c r="V100" s="23">
        <f t="shared" si="6"/>
        <v>3.1349684503611204E-2</v>
      </c>
      <c r="AA100" s="18">
        <v>5</v>
      </c>
      <c r="AC100" t="str">
        <f t="shared" si="8"/>
        <v>PIIN_04364</v>
      </c>
      <c r="AD100" s="19">
        <f t="shared" si="8"/>
        <v>1.5139041323464348E-2</v>
      </c>
      <c r="AE100" s="19">
        <f t="shared" si="8"/>
        <v>1.8787245834608828E-2</v>
      </c>
      <c r="AF100" s="19">
        <f t="shared" si="8"/>
        <v>0</v>
      </c>
      <c r="AG100" s="19">
        <f t="shared" si="8"/>
        <v>0</v>
      </c>
      <c r="AH100" s="19">
        <f t="shared" si="7"/>
        <v>0</v>
      </c>
      <c r="AI100" s="19">
        <f t="shared" si="7"/>
        <v>0</v>
      </c>
      <c r="AJ100" s="19">
        <f t="shared" si="7"/>
        <v>6.3799195148538067E-3</v>
      </c>
      <c r="AK100" s="19">
        <f t="shared" si="7"/>
        <v>7.6181303931409455E-2</v>
      </c>
      <c r="AL100" s="19">
        <f t="shared" si="7"/>
        <v>3.1349684503611204E-2</v>
      </c>
    </row>
    <row r="101" spans="1:38" x14ac:dyDescent="0.25">
      <c r="A101" t="s">
        <v>203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10621000</v>
      </c>
      <c r="L101" s="26" t="s">
        <v>204</v>
      </c>
      <c r="M101" s="20" t="s">
        <v>203</v>
      </c>
      <c r="N101" s="21">
        <f t="shared" si="10"/>
        <v>0</v>
      </c>
      <c r="O101" s="22">
        <f t="shared" si="10"/>
        <v>0</v>
      </c>
      <c r="P101" s="23">
        <f t="shared" si="10"/>
        <v>0</v>
      </c>
      <c r="Q101" s="21">
        <f t="shared" si="9"/>
        <v>0</v>
      </c>
      <c r="R101" s="22">
        <f t="shared" si="9"/>
        <v>0</v>
      </c>
      <c r="S101" s="23">
        <f t="shared" si="9"/>
        <v>0</v>
      </c>
      <c r="T101" s="22">
        <f t="shared" si="6"/>
        <v>0</v>
      </c>
      <c r="U101" s="22">
        <f t="shared" si="6"/>
        <v>0</v>
      </c>
      <c r="V101" s="23">
        <f t="shared" si="6"/>
        <v>1.7188838940315656E-3</v>
      </c>
      <c r="AA101" s="18">
        <v>4</v>
      </c>
      <c r="AC101" t="str">
        <f t="shared" si="8"/>
        <v>PIIN_04374</v>
      </c>
      <c r="AD101" s="19">
        <f t="shared" si="8"/>
        <v>0</v>
      </c>
      <c r="AE101" s="19">
        <f t="shared" si="8"/>
        <v>0</v>
      </c>
      <c r="AF101" s="19">
        <f t="shared" si="8"/>
        <v>0</v>
      </c>
      <c r="AG101" s="19">
        <f t="shared" si="8"/>
        <v>0</v>
      </c>
      <c r="AH101" s="19">
        <f t="shared" si="7"/>
        <v>0</v>
      </c>
      <c r="AI101" s="19">
        <f t="shared" si="7"/>
        <v>0</v>
      </c>
      <c r="AJ101" s="19">
        <f t="shared" si="7"/>
        <v>0</v>
      </c>
      <c r="AK101" s="19">
        <f t="shared" si="7"/>
        <v>0</v>
      </c>
      <c r="AL101" s="19">
        <f t="shared" si="7"/>
        <v>1.7188838940315656E-3</v>
      </c>
    </row>
    <row r="102" spans="1:38" x14ac:dyDescent="0.25">
      <c r="A102" t="s">
        <v>205</v>
      </c>
      <c r="B102">
        <v>0</v>
      </c>
      <c r="C102">
        <v>14590000</v>
      </c>
      <c r="D102">
        <v>0</v>
      </c>
      <c r="E102">
        <v>536840000</v>
      </c>
      <c r="F102">
        <v>260340000</v>
      </c>
      <c r="G102">
        <v>264770000</v>
      </c>
      <c r="H102">
        <v>0</v>
      </c>
      <c r="I102">
        <v>0</v>
      </c>
      <c r="J102">
        <v>4301900</v>
      </c>
      <c r="K102" t="s">
        <v>206</v>
      </c>
      <c r="L102" t="s">
        <v>207</v>
      </c>
      <c r="M102" s="20" t="s">
        <v>205</v>
      </c>
      <c r="N102" s="21">
        <f t="shared" si="10"/>
        <v>0</v>
      </c>
      <c r="O102" s="22">
        <f t="shared" si="10"/>
        <v>1.0709772475070047E-2</v>
      </c>
      <c r="P102" s="23">
        <f t="shared" si="10"/>
        <v>0</v>
      </c>
      <c r="Q102" s="21">
        <f t="shared" si="9"/>
        <v>0.68449958954569401</v>
      </c>
      <c r="R102" s="22">
        <f t="shared" si="9"/>
        <v>0.63012282029003908</v>
      </c>
      <c r="S102" s="23">
        <f t="shared" si="9"/>
        <v>0.34491153428188315</v>
      </c>
      <c r="T102" s="22">
        <f t="shared" si="6"/>
        <v>0</v>
      </c>
      <c r="U102" s="22">
        <f t="shared" si="6"/>
        <v>0</v>
      </c>
      <c r="V102" s="23">
        <f t="shared" si="6"/>
        <v>6.9621190318561264E-4</v>
      </c>
      <c r="AA102" s="18">
        <v>3</v>
      </c>
      <c r="AC102" t="str">
        <f t="shared" si="8"/>
        <v>PIIN_04445</v>
      </c>
      <c r="AD102" s="19">
        <f t="shared" si="8"/>
        <v>0</v>
      </c>
      <c r="AE102" s="19">
        <f t="shared" si="8"/>
        <v>1.0709772475070047E-2</v>
      </c>
      <c r="AF102" s="19">
        <f t="shared" si="8"/>
        <v>0</v>
      </c>
      <c r="AG102" s="19">
        <f t="shared" si="8"/>
        <v>0.68449958954569401</v>
      </c>
      <c r="AH102" s="19">
        <f t="shared" si="7"/>
        <v>0.63012282029003908</v>
      </c>
      <c r="AI102" s="19">
        <f t="shared" si="7"/>
        <v>0.34491153428188315</v>
      </c>
      <c r="AJ102" s="19">
        <f t="shared" si="7"/>
        <v>0</v>
      </c>
      <c r="AK102" s="19">
        <f t="shared" si="7"/>
        <v>0</v>
      </c>
      <c r="AL102" s="19">
        <f t="shared" si="7"/>
        <v>6.9621190318561264E-4</v>
      </c>
    </row>
    <row r="103" spans="1:38" x14ac:dyDescent="0.25">
      <c r="A103" t="s">
        <v>208</v>
      </c>
      <c r="B103">
        <v>0</v>
      </c>
      <c r="C103">
        <v>0</v>
      </c>
      <c r="D103">
        <v>11020000</v>
      </c>
      <c r="E103">
        <v>0</v>
      </c>
      <c r="F103">
        <v>0</v>
      </c>
      <c r="G103">
        <v>1306600000</v>
      </c>
      <c r="H103">
        <v>128190000</v>
      </c>
      <c r="I103">
        <v>33733000</v>
      </c>
      <c r="J103">
        <v>9077800000</v>
      </c>
      <c r="M103" s="20" t="s">
        <v>208</v>
      </c>
      <c r="N103" s="21">
        <f t="shared" si="10"/>
        <v>0</v>
      </c>
      <c r="O103" s="22">
        <f t="shared" si="10"/>
        <v>0</v>
      </c>
      <c r="P103" s="23">
        <f t="shared" si="10"/>
        <v>3.1401546576149196E-3</v>
      </c>
      <c r="Q103" s="21">
        <f t="shared" si="9"/>
        <v>0</v>
      </c>
      <c r="R103" s="22">
        <f t="shared" si="9"/>
        <v>0</v>
      </c>
      <c r="S103" s="23">
        <f t="shared" si="9"/>
        <v>1.7020863794716492</v>
      </c>
      <c r="T103" s="22">
        <f t="shared" si="6"/>
        <v>1.8866453265568052E-2</v>
      </c>
      <c r="U103" s="22">
        <f t="shared" si="6"/>
        <v>4.3834949689010401E-3</v>
      </c>
      <c r="V103" s="23">
        <f t="shared" si="6"/>
        <v>1.4691351297655351</v>
      </c>
      <c r="AA103" s="18">
        <v>2</v>
      </c>
      <c r="AC103" t="str">
        <f t="shared" si="8"/>
        <v>PIIN_04526</v>
      </c>
      <c r="AD103" s="19">
        <f t="shared" si="8"/>
        <v>0</v>
      </c>
      <c r="AE103" s="19">
        <f t="shared" si="8"/>
        <v>0</v>
      </c>
      <c r="AF103" s="19">
        <f t="shared" si="8"/>
        <v>3.1401546576149196E-3</v>
      </c>
      <c r="AG103" s="19">
        <f t="shared" si="8"/>
        <v>0</v>
      </c>
      <c r="AH103" s="19">
        <f t="shared" si="7"/>
        <v>0</v>
      </c>
      <c r="AI103" s="19">
        <f t="shared" si="7"/>
        <v>1.7020863794716492</v>
      </c>
      <c r="AJ103" s="19">
        <f t="shared" si="7"/>
        <v>1.8866453265568052E-2</v>
      </c>
      <c r="AK103" s="19">
        <f t="shared" si="7"/>
        <v>4.3834949689010401E-3</v>
      </c>
      <c r="AL103" s="19">
        <f t="shared" si="7"/>
        <v>1.4691351297655351</v>
      </c>
    </row>
    <row r="104" spans="1:38" x14ac:dyDescent="0.25">
      <c r="A104" t="s">
        <v>209</v>
      </c>
      <c r="B104">
        <v>0</v>
      </c>
      <c r="C104">
        <v>38306000</v>
      </c>
      <c r="D104">
        <v>0</v>
      </c>
      <c r="E104">
        <v>1084600000</v>
      </c>
      <c r="F104">
        <v>619990000</v>
      </c>
      <c r="G104">
        <v>777250000</v>
      </c>
      <c r="H104">
        <v>6665500000</v>
      </c>
      <c r="I104">
        <v>3599200000</v>
      </c>
      <c r="J104">
        <v>1783200000</v>
      </c>
      <c r="M104" s="20" t="s">
        <v>209</v>
      </c>
      <c r="N104" s="21">
        <f t="shared" si="10"/>
        <v>0</v>
      </c>
      <c r="O104" s="22">
        <f t="shared" si="10"/>
        <v>2.8118474601098922E-2</v>
      </c>
      <c r="P104" s="23">
        <f t="shared" si="10"/>
        <v>0</v>
      </c>
      <c r="Q104" s="21">
        <f t="shared" si="9"/>
        <v>1.3829227606386627</v>
      </c>
      <c r="R104" s="22">
        <f t="shared" si="9"/>
        <v>1.5006139945902333</v>
      </c>
      <c r="S104" s="23">
        <f t="shared" si="9"/>
        <v>1.0125108207900959</v>
      </c>
      <c r="T104" s="22">
        <f t="shared" si="6"/>
        <v>0.98099964304270104</v>
      </c>
      <c r="U104" s="22">
        <f t="shared" si="6"/>
        <v>0.46770447609369531</v>
      </c>
      <c r="V104" s="23">
        <f t="shared" si="6"/>
        <v>0.28858994066821275</v>
      </c>
      <c r="AA104" s="18">
        <v>1</v>
      </c>
      <c r="AC104" t="str">
        <f t="shared" si="8"/>
        <v>PIIN_04527</v>
      </c>
      <c r="AD104" s="19">
        <f t="shared" si="8"/>
        <v>0</v>
      </c>
      <c r="AE104" s="19">
        <f t="shared" si="8"/>
        <v>2.8118474601098922E-2</v>
      </c>
      <c r="AF104" s="19">
        <f t="shared" si="8"/>
        <v>0</v>
      </c>
      <c r="AG104" s="19">
        <f t="shared" si="8"/>
        <v>1.3829227606386627</v>
      </c>
      <c r="AH104" s="19">
        <f t="shared" si="7"/>
        <v>1.5006139945902333</v>
      </c>
      <c r="AI104" s="19">
        <f t="shared" si="7"/>
        <v>1.0125108207900959</v>
      </c>
      <c r="AJ104" s="19">
        <f t="shared" si="7"/>
        <v>0.98099964304270104</v>
      </c>
      <c r="AK104" s="19">
        <f t="shared" si="7"/>
        <v>0.46770447609369531</v>
      </c>
      <c r="AL104" s="19">
        <f t="shared" si="7"/>
        <v>0.28858994066821275</v>
      </c>
    </row>
    <row r="105" spans="1:38" x14ac:dyDescent="0.25">
      <c r="A105" s="25" t="s">
        <v>210</v>
      </c>
      <c r="B105">
        <v>0</v>
      </c>
      <c r="C105">
        <v>3811600</v>
      </c>
      <c r="D105">
        <v>0</v>
      </c>
      <c r="E105">
        <v>125660000</v>
      </c>
      <c r="F105">
        <v>217720000</v>
      </c>
      <c r="G105">
        <v>238370000</v>
      </c>
      <c r="H105">
        <v>0</v>
      </c>
      <c r="I105">
        <v>0</v>
      </c>
      <c r="J105">
        <v>0</v>
      </c>
      <c r="L105" s="39" t="s">
        <v>211</v>
      </c>
      <c r="M105" s="20" t="s">
        <v>210</v>
      </c>
      <c r="N105" s="21">
        <f t="shared" si="10"/>
        <v>0</v>
      </c>
      <c r="O105" s="22">
        <f t="shared" si="10"/>
        <v>2.7979005322808083E-3</v>
      </c>
      <c r="P105" s="23">
        <f t="shared" si="10"/>
        <v>0</v>
      </c>
      <c r="Q105" s="21">
        <f t="shared" si="9"/>
        <v>0.16022319205407926</v>
      </c>
      <c r="R105" s="22">
        <f t="shared" si="9"/>
        <v>0.52696604606878428</v>
      </c>
      <c r="S105" s="23">
        <f t="shared" si="9"/>
        <v>0.3105206874901707</v>
      </c>
      <c r="T105" s="22">
        <f t="shared" si="6"/>
        <v>0</v>
      </c>
      <c r="U105" s="22">
        <f t="shared" si="6"/>
        <v>0</v>
      </c>
      <c r="V105" s="23">
        <f t="shared" si="6"/>
        <v>0</v>
      </c>
      <c r="AA105" s="18">
        <v>0</v>
      </c>
      <c r="AC105" t="str">
        <f t="shared" si="8"/>
        <v>PIIN_04559</v>
      </c>
      <c r="AD105" s="19">
        <f t="shared" si="8"/>
        <v>0</v>
      </c>
      <c r="AE105" s="19">
        <f t="shared" si="8"/>
        <v>2.7979005322808083E-3</v>
      </c>
      <c r="AF105" s="19">
        <f t="shared" si="8"/>
        <v>0</v>
      </c>
      <c r="AG105" s="19">
        <f t="shared" si="8"/>
        <v>0.16022319205407926</v>
      </c>
      <c r="AH105" s="19">
        <f t="shared" si="7"/>
        <v>0.52696604606878428</v>
      </c>
      <c r="AI105" s="19">
        <f t="shared" si="7"/>
        <v>0.3105206874901707</v>
      </c>
      <c r="AJ105" s="19">
        <f t="shared" si="7"/>
        <v>0</v>
      </c>
      <c r="AK105" s="19">
        <f t="shared" si="7"/>
        <v>0</v>
      </c>
      <c r="AL105" s="19">
        <f t="shared" si="7"/>
        <v>0</v>
      </c>
    </row>
    <row r="106" spans="1:38" x14ac:dyDescent="0.25">
      <c r="A106" t="s">
        <v>212</v>
      </c>
      <c r="B106">
        <v>582670000</v>
      </c>
      <c r="C106">
        <v>0</v>
      </c>
      <c r="D106">
        <v>0</v>
      </c>
      <c r="E106">
        <v>272980000</v>
      </c>
      <c r="F106">
        <v>199110000</v>
      </c>
      <c r="G106">
        <v>298150000</v>
      </c>
      <c r="H106">
        <v>2861300000</v>
      </c>
      <c r="I106">
        <v>1588500000</v>
      </c>
      <c r="J106">
        <v>1243900000</v>
      </c>
      <c r="L106" t="s">
        <v>213</v>
      </c>
      <c r="M106" t="s">
        <v>212</v>
      </c>
      <c r="N106" s="21">
        <f t="shared" si="10"/>
        <v>0.44173795422619916</v>
      </c>
      <c r="O106" s="22">
        <f t="shared" si="10"/>
        <v>0</v>
      </c>
      <c r="P106" s="23">
        <f t="shared" si="10"/>
        <v>0</v>
      </c>
      <c r="Q106" s="21">
        <f t="shared" si="9"/>
        <v>0.34806403761676397</v>
      </c>
      <c r="R106" s="22">
        <f t="shared" si="9"/>
        <v>0.48192269627390977</v>
      </c>
      <c r="S106" s="23">
        <f t="shared" si="9"/>
        <v>0.38839511253594994</v>
      </c>
      <c r="T106" s="22">
        <f t="shared" si="6"/>
        <v>0.42111383671713759</v>
      </c>
      <c r="U106" s="22">
        <f t="shared" si="6"/>
        <v>0.20642047129218577</v>
      </c>
      <c r="V106" s="23">
        <f t="shared" si="6"/>
        <v>0.20131058052780948</v>
      </c>
      <c r="AC106" t="str">
        <f t="shared" si="8"/>
        <v>PIIN_04585</v>
      </c>
      <c r="AD106" s="19">
        <f t="shared" si="8"/>
        <v>0.44173795422619916</v>
      </c>
      <c r="AE106" s="19">
        <f t="shared" si="8"/>
        <v>0</v>
      </c>
      <c r="AF106" s="19">
        <f t="shared" si="8"/>
        <v>0</v>
      </c>
      <c r="AG106" s="19">
        <f t="shared" si="8"/>
        <v>0.34806403761676397</v>
      </c>
      <c r="AH106" s="19">
        <f t="shared" si="7"/>
        <v>0.48192269627390977</v>
      </c>
      <c r="AI106" s="19">
        <f t="shared" si="7"/>
        <v>0.38839511253594994</v>
      </c>
      <c r="AJ106" s="19">
        <f t="shared" si="7"/>
        <v>0.42111383671713759</v>
      </c>
      <c r="AK106" s="19">
        <f t="shared" si="7"/>
        <v>0.20642047129218577</v>
      </c>
      <c r="AL106" s="19">
        <f t="shared" si="7"/>
        <v>0.20131058052780948</v>
      </c>
    </row>
    <row r="107" spans="1:38" x14ac:dyDescent="0.25">
      <c r="A107" t="s">
        <v>214</v>
      </c>
      <c r="B107">
        <v>0</v>
      </c>
      <c r="C107">
        <v>0</v>
      </c>
      <c r="D107">
        <v>0</v>
      </c>
      <c r="E107">
        <v>8789400</v>
      </c>
      <c r="F107">
        <v>0</v>
      </c>
      <c r="G107">
        <v>0</v>
      </c>
      <c r="H107">
        <v>842670000</v>
      </c>
      <c r="I107">
        <v>133820000</v>
      </c>
      <c r="J107">
        <v>536020000</v>
      </c>
      <c r="L107" t="s">
        <v>79</v>
      </c>
      <c r="M107" t="s">
        <v>214</v>
      </c>
      <c r="N107" s="21">
        <f t="shared" si="10"/>
        <v>0</v>
      </c>
      <c r="O107" s="22">
        <f t="shared" si="10"/>
        <v>0</v>
      </c>
      <c r="P107" s="23">
        <f t="shared" si="10"/>
        <v>0</v>
      </c>
      <c r="Q107" s="21">
        <f t="shared" si="9"/>
        <v>1.1206953081649883E-2</v>
      </c>
      <c r="R107" s="22">
        <f t="shared" si="9"/>
        <v>0</v>
      </c>
      <c r="S107" s="23">
        <f t="shared" si="9"/>
        <v>0</v>
      </c>
      <c r="T107" s="22">
        <f t="shared" si="6"/>
        <v>0.12402054897648981</v>
      </c>
      <c r="U107" s="22">
        <f t="shared" si="6"/>
        <v>1.7389479048360277E-2</v>
      </c>
      <c r="V107" s="23">
        <f t="shared" si="6"/>
        <v>8.6748530729573475E-2</v>
      </c>
      <c r="AC107" t="str">
        <f t="shared" si="8"/>
        <v>PIIN_04685</v>
      </c>
      <c r="AD107" s="19">
        <f t="shared" si="8"/>
        <v>0</v>
      </c>
      <c r="AE107" s="19">
        <f t="shared" si="8"/>
        <v>0</v>
      </c>
      <c r="AF107" s="19">
        <f t="shared" si="8"/>
        <v>0</v>
      </c>
      <c r="AG107" s="19">
        <f t="shared" si="8"/>
        <v>1.1206953081649883E-2</v>
      </c>
      <c r="AH107" s="19">
        <f t="shared" si="7"/>
        <v>0</v>
      </c>
      <c r="AI107" s="19">
        <f t="shared" si="7"/>
        <v>0</v>
      </c>
      <c r="AJ107" s="19">
        <f t="shared" si="7"/>
        <v>0.12402054897648981</v>
      </c>
      <c r="AK107" s="19">
        <f t="shared" si="7"/>
        <v>1.7389479048360277E-2</v>
      </c>
      <c r="AL107" s="19">
        <f t="shared" si="7"/>
        <v>8.6748530729573475E-2</v>
      </c>
    </row>
    <row r="108" spans="1:38" x14ac:dyDescent="0.25">
      <c r="A108" t="s">
        <v>215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51762000</v>
      </c>
      <c r="H108">
        <v>0</v>
      </c>
      <c r="I108">
        <v>99794000</v>
      </c>
      <c r="J108">
        <v>0</v>
      </c>
      <c r="L108" t="s">
        <v>216</v>
      </c>
      <c r="M108" s="20" t="s">
        <v>215</v>
      </c>
      <c r="N108" s="21">
        <f t="shared" si="10"/>
        <v>0</v>
      </c>
      <c r="O108" s="22">
        <f t="shared" si="10"/>
        <v>0</v>
      </c>
      <c r="P108" s="23">
        <f t="shared" si="10"/>
        <v>0</v>
      </c>
      <c r="Q108" s="21">
        <f t="shared" si="9"/>
        <v>0</v>
      </c>
      <c r="R108" s="22">
        <f t="shared" si="9"/>
        <v>0</v>
      </c>
      <c r="S108" s="23">
        <f t="shared" si="9"/>
        <v>6.7429508016387196E-2</v>
      </c>
      <c r="T108" s="22">
        <f t="shared" si="6"/>
        <v>0</v>
      </c>
      <c r="U108" s="22">
        <f t="shared" si="6"/>
        <v>1.2967909670841918E-2</v>
      </c>
      <c r="V108" s="23">
        <f t="shared" si="6"/>
        <v>0</v>
      </c>
      <c r="AC108" t="str">
        <f t="shared" si="8"/>
        <v>PIIN_04706</v>
      </c>
      <c r="AD108" s="19">
        <f t="shared" si="8"/>
        <v>0</v>
      </c>
      <c r="AE108" s="19">
        <f t="shared" si="8"/>
        <v>0</v>
      </c>
      <c r="AF108" s="19">
        <f t="shared" si="8"/>
        <v>0</v>
      </c>
      <c r="AG108" s="19">
        <f t="shared" si="8"/>
        <v>0</v>
      </c>
      <c r="AH108" s="19">
        <f t="shared" si="7"/>
        <v>0</v>
      </c>
      <c r="AI108" s="19">
        <f t="shared" si="7"/>
        <v>6.7429508016387196E-2</v>
      </c>
      <c r="AJ108" s="19">
        <f t="shared" si="7"/>
        <v>0</v>
      </c>
      <c r="AK108" s="19">
        <f t="shared" si="7"/>
        <v>1.2967909670841918E-2</v>
      </c>
      <c r="AL108" s="19">
        <f t="shared" si="7"/>
        <v>0</v>
      </c>
    </row>
    <row r="109" spans="1:38" x14ac:dyDescent="0.25">
      <c r="A109" t="s">
        <v>217</v>
      </c>
      <c r="B109">
        <v>145860000</v>
      </c>
      <c r="C109">
        <v>26012000</v>
      </c>
      <c r="D109">
        <v>0</v>
      </c>
      <c r="E109">
        <v>113480000</v>
      </c>
      <c r="F109">
        <v>0</v>
      </c>
      <c r="G109">
        <v>0</v>
      </c>
      <c r="H109">
        <v>24587000</v>
      </c>
      <c r="I109">
        <v>638390000</v>
      </c>
      <c r="J109">
        <v>401740000</v>
      </c>
      <c r="L109" t="s">
        <v>218</v>
      </c>
      <c r="M109" s="20" t="s">
        <v>217</v>
      </c>
      <c r="N109" s="21">
        <f t="shared" si="10"/>
        <v>0.11058042803548049</v>
      </c>
      <c r="O109" s="22">
        <f t="shared" si="10"/>
        <v>1.909407824684867E-2</v>
      </c>
      <c r="P109" s="23">
        <f t="shared" si="10"/>
        <v>0</v>
      </c>
      <c r="Q109" s="21">
        <f t="shared" si="9"/>
        <v>0.14469304340519587</v>
      </c>
      <c r="R109" s="22">
        <f t="shared" si="9"/>
        <v>0</v>
      </c>
      <c r="S109" s="23">
        <f t="shared" si="9"/>
        <v>0</v>
      </c>
      <c r="T109" s="22">
        <f t="shared" si="6"/>
        <v>3.6186089900969005E-3</v>
      </c>
      <c r="U109" s="22">
        <f t="shared" si="6"/>
        <v>8.2956729410272878E-2</v>
      </c>
      <c r="V109" s="23">
        <f t="shared" si="6"/>
        <v>6.5016892532552606E-2</v>
      </c>
      <c r="AC109" t="str">
        <f t="shared" si="8"/>
        <v>PIIN_04767</v>
      </c>
      <c r="AD109" s="19">
        <f t="shared" si="8"/>
        <v>0.11058042803548049</v>
      </c>
      <c r="AE109" s="19">
        <f t="shared" si="8"/>
        <v>1.909407824684867E-2</v>
      </c>
      <c r="AF109" s="19">
        <f t="shared" si="8"/>
        <v>0</v>
      </c>
      <c r="AG109" s="19">
        <f t="shared" si="8"/>
        <v>0.14469304340519587</v>
      </c>
      <c r="AH109" s="19">
        <f t="shared" si="7"/>
        <v>0</v>
      </c>
      <c r="AI109" s="19">
        <f t="shared" si="7"/>
        <v>0</v>
      </c>
      <c r="AJ109" s="19">
        <f t="shared" si="7"/>
        <v>3.6186089900969005E-3</v>
      </c>
      <c r="AK109" s="19">
        <f t="shared" si="7"/>
        <v>8.2956729410272878E-2</v>
      </c>
      <c r="AL109" s="19">
        <f t="shared" si="7"/>
        <v>6.5016892532552606E-2</v>
      </c>
    </row>
    <row r="110" spans="1:38" x14ac:dyDescent="0.25">
      <c r="A110" t="s">
        <v>219</v>
      </c>
      <c r="B110">
        <v>202510000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3444600000</v>
      </c>
      <c r="I110">
        <v>4393400000</v>
      </c>
      <c r="J110">
        <v>2870500000</v>
      </c>
      <c r="L110" t="s">
        <v>191</v>
      </c>
      <c r="M110" s="20" t="s">
        <v>219</v>
      </c>
      <c r="N110" s="21">
        <f t="shared" si="10"/>
        <v>0.15352833183508263</v>
      </c>
      <c r="O110" s="22">
        <f t="shared" si="10"/>
        <v>0</v>
      </c>
      <c r="P110" s="23">
        <f t="shared" si="10"/>
        <v>0</v>
      </c>
      <c r="Q110" s="21">
        <f t="shared" si="9"/>
        <v>0</v>
      </c>
      <c r="R110" s="22">
        <f t="shared" si="9"/>
        <v>0</v>
      </c>
      <c r="S110" s="23">
        <f t="shared" si="9"/>
        <v>0</v>
      </c>
      <c r="T110" s="22">
        <f t="shared" si="6"/>
        <v>0.50696142381290044</v>
      </c>
      <c r="U110" s="22">
        <f t="shared" si="6"/>
        <v>0.57090821440043371</v>
      </c>
      <c r="V110" s="23">
        <f t="shared" si="6"/>
        <v>0.46455665359359843</v>
      </c>
      <c r="AC110" t="str">
        <f t="shared" si="8"/>
        <v>PIIN_04842</v>
      </c>
      <c r="AD110" s="19">
        <f t="shared" si="8"/>
        <v>0.15352833183508263</v>
      </c>
      <c r="AE110" s="19">
        <f t="shared" si="8"/>
        <v>0</v>
      </c>
      <c r="AF110" s="19">
        <f t="shared" si="8"/>
        <v>0</v>
      </c>
      <c r="AG110" s="19">
        <f t="shared" si="8"/>
        <v>0</v>
      </c>
      <c r="AH110" s="19">
        <f t="shared" si="7"/>
        <v>0</v>
      </c>
      <c r="AI110" s="19">
        <f t="shared" si="7"/>
        <v>0</v>
      </c>
      <c r="AJ110" s="19">
        <f t="shared" si="7"/>
        <v>0.50696142381290044</v>
      </c>
      <c r="AK110" s="19">
        <f t="shared" si="7"/>
        <v>0.57090821440043371</v>
      </c>
      <c r="AL110" s="19">
        <f t="shared" si="7"/>
        <v>0.46455665359359843</v>
      </c>
    </row>
    <row r="111" spans="1:38" x14ac:dyDescent="0.25">
      <c r="A111" t="s">
        <v>220</v>
      </c>
      <c r="B111">
        <v>5496800000</v>
      </c>
      <c r="C111">
        <v>61676000</v>
      </c>
      <c r="D111">
        <v>82287000</v>
      </c>
      <c r="E111">
        <v>4527100000</v>
      </c>
      <c r="F111">
        <v>1904600000</v>
      </c>
      <c r="G111">
        <v>1563200000</v>
      </c>
      <c r="H111">
        <v>15974000000</v>
      </c>
      <c r="I111">
        <v>7848500000</v>
      </c>
      <c r="J111">
        <v>5236400000</v>
      </c>
      <c r="L111" t="s">
        <v>68</v>
      </c>
      <c r="M111" t="s">
        <v>220</v>
      </c>
      <c r="N111" s="21">
        <f t="shared" si="10"/>
        <v>4.167273391097142</v>
      </c>
      <c r="O111" s="22">
        <f t="shared" si="10"/>
        <v>4.5273195830871846E-2</v>
      </c>
      <c r="P111" s="23">
        <f t="shared" si="10"/>
        <v>2.3447722895749444E-2</v>
      </c>
      <c r="Q111" s="21">
        <f t="shared" si="9"/>
        <v>5.7722935918193716</v>
      </c>
      <c r="R111" s="22">
        <f t="shared" si="9"/>
        <v>4.6098637302159036</v>
      </c>
      <c r="S111" s="23">
        <f t="shared" si="9"/>
        <v>2.0363549888183696</v>
      </c>
      <c r="T111" s="22">
        <f t="shared" si="6"/>
        <v>2.350984667011343</v>
      </c>
      <c r="U111" s="22">
        <f t="shared" si="6"/>
        <v>1.0198873584744854</v>
      </c>
      <c r="V111" s="23">
        <f t="shared" si="6"/>
        <v>0.84744973380160915</v>
      </c>
      <c r="AC111" t="str">
        <f t="shared" si="8"/>
        <v>PIIN_04911</v>
      </c>
      <c r="AD111" s="19">
        <f t="shared" si="8"/>
        <v>4.167273391097142</v>
      </c>
      <c r="AE111" s="19">
        <f t="shared" si="8"/>
        <v>4.5273195830871846E-2</v>
      </c>
      <c r="AF111" s="19">
        <f t="shared" si="8"/>
        <v>2.3447722895749444E-2</v>
      </c>
      <c r="AG111" s="19">
        <f t="shared" si="8"/>
        <v>5.7722935918193716</v>
      </c>
      <c r="AH111" s="19">
        <f t="shared" si="7"/>
        <v>4.6098637302159036</v>
      </c>
      <c r="AI111" s="19">
        <f t="shared" si="7"/>
        <v>2.0363549888183696</v>
      </c>
      <c r="AJ111" s="19">
        <f t="shared" si="7"/>
        <v>2.350984667011343</v>
      </c>
      <c r="AK111" s="19">
        <f t="shared" si="7"/>
        <v>1.0198873584744854</v>
      </c>
      <c r="AL111" s="19">
        <f t="shared" si="7"/>
        <v>0.84744973380160915</v>
      </c>
    </row>
    <row r="112" spans="1:38" x14ac:dyDescent="0.25">
      <c r="A112" t="s">
        <v>221</v>
      </c>
      <c r="B112">
        <v>4397300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31948000</v>
      </c>
      <c r="J112">
        <v>835490000</v>
      </c>
      <c r="L112" t="s">
        <v>79</v>
      </c>
      <c r="M112" s="20" t="s">
        <v>221</v>
      </c>
      <c r="N112" s="21">
        <f t="shared" si="10"/>
        <v>3.3337125750748549E-3</v>
      </c>
      <c r="O112" s="22">
        <f t="shared" si="10"/>
        <v>0</v>
      </c>
      <c r="P112" s="23">
        <f t="shared" si="10"/>
        <v>0</v>
      </c>
      <c r="Q112" s="21">
        <f t="shared" si="9"/>
        <v>0</v>
      </c>
      <c r="R112" s="22">
        <f t="shared" si="9"/>
        <v>0</v>
      </c>
      <c r="S112" s="23">
        <f t="shared" si="9"/>
        <v>0</v>
      </c>
      <c r="T112" s="22">
        <f t="shared" si="6"/>
        <v>0</v>
      </c>
      <c r="U112" s="22">
        <f t="shared" si="6"/>
        <v>4.1515399539457038E-3</v>
      </c>
      <c r="V112" s="23">
        <f t="shared" si="6"/>
        <v>0.13521422696774624</v>
      </c>
      <c r="AC112" t="str">
        <f t="shared" si="8"/>
        <v>PIIN_04931</v>
      </c>
      <c r="AD112" s="19">
        <f t="shared" si="8"/>
        <v>3.3337125750748549E-3</v>
      </c>
      <c r="AE112" s="19">
        <f t="shared" si="8"/>
        <v>0</v>
      </c>
      <c r="AF112" s="19">
        <f t="shared" si="8"/>
        <v>0</v>
      </c>
      <c r="AG112" s="19">
        <f t="shared" si="8"/>
        <v>0</v>
      </c>
      <c r="AH112" s="19">
        <f t="shared" si="7"/>
        <v>0</v>
      </c>
      <c r="AI112" s="19">
        <f t="shared" si="7"/>
        <v>0</v>
      </c>
      <c r="AJ112" s="19">
        <f t="shared" si="7"/>
        <v>0</v>
      </c>
      <c r="AK112" s="19">
        <f t="shared" si="7"/>
        <v>4.1515399539457038E-3</v>
      </c>
      <c r="AL112" s="19">
        <f t="shared" si="7"/>
        <v>0.13521422696774624</v>
      </c>
    </row>
    <row r="113" spans="1:38" x14ac:dyDescent="0.25">
      <c r="A113" t="s">
        <v>222</v>
      </c>
      <c r="B113">
        <v>0</v>
      </c>
      <c r="C113">
        <v>0</v>
      </c>
      <c r="D113">
        <v>0</v>
      </c>
      <c r="E113">
        <v>0</v>
      </c>
      <c r="F113">
        <v>25571000</v>
      </c>
      <c r="G113">
        <v>0</v>
      </c>
      <c r="H113">
        <v>92184000</v>
      </c>
      <c r="I113">
        <v>69855000</v>
      </c>
      <c r="J113">
        <v>521190000</v>
      </c>
      <c r="L113" t="s">
        <v>79</v>
      </c>
      <c r="M113" s="20" t="s">
        <v>222</v>
      </c>
      <c r="N113" s="21">
        <f t="shared" si="10"/>
        <v>0</v>
      </c>
      <c r="O113" s="22">
        <f t="shared" si="10"/>
        <v>0</v>
      </c>
      <c r="P113" s="23">
        <f t="shared" si="10"/>
        <v>0</v>
      </c>
      <c r="Q113" s="21">
        <f t="shared" si="9"/>
        <v>0</v>
      </c>
      <c r="R113" s="22">
        <f t="shared" si="9"/>
        <v>6.1891644148561839E-2</v>
      </c>
      <c r="S113" s="23">
        <f t="shared" si="9"/>
        <v>0</v>
      </c>
      <c r="T113" s="22">
        <f t="shared" si="6"/>
        <v>1.3567244932000353E-2</v>
      </c>
      <c r="U113" s="22">
        <f t="shared" si="6"/>
        <v>9.077432812159671E-3</v>
      </c>
      <c r="V113" s="23">
        <f t="shared" si="6"/>
        <v>8.434846970438864E-2</v>
      </c>
      <c r="AC113" t="str">
        <f t="shared" si="8"/>
        <v>PIIN_04932</v>
      </c>
      <c r="AD113" s="19">
        <f t="shared" si="8"/>
        <v>0</v>
      </c>
      <c r="AE113" s="19">
        <f t="shared" si="8"/>
        <v>0</v>
      </c>
      <c r="AF113" s="19">
        <f t="shared" si="8"/>
        <v>0</v>
      </c>
      <c r="AG113" s="19">
        <f t="shared" si="8"/>
        <v>0</v>
      </c>
      <c r="AH113" s="19">
        <f t="shared" si="7"/>
        <v>6.1891644148561839E-2</v>
      </c>
      <c r="AI113" s="19">
        <f t="shared" si="7"/>
        <v>0</v>
      </c>
      <c r="AJ113" s="19">
        <f t="shared" si="7"/>
        <v>1.3567244932000353E-2</v>
      </c>
      <c r="AK113" s="19">
        <f t="shared" si="7"/>
        <v>9.077432812159671E-3</v>
      </c>
      <c r="AL113" s="19">
        <f t="shared" si="7"/>
        <v>8.434846970438864E-2</v>
      </c>
    </row>
    <row r="114" spans="1:38" x14ac:dyDescent="0.25">
      <c r="A114" t="s">
        <v>223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3922100000</v>
      </c>
      <c r="I114">
        <v>2617800000</v>
      </c>
      <c r="J114">
        <v>810230000</v>
      </c>
      <c r="M114" s="20" t="s">
        <v>223</v>
      </c>
      <c r="N114" s="21">
        <f t="shared" si="10"/>
        <v>0</v>
      </c>
      <c r="O114" s="22">
        <f t="shared" si="10"/>
        <v>0</v>
      </c>
      <c r="P114" s="23">
        <f t="shared" si="10"/>
        <v>0</v>
      </c>
      <c r="Q114" s="21">
        <f t="shared" si="9"/>
        <v>0</v>
      </c>
      <c r="R114" s="22">
        <f t="shared" si="9"/>
        <v>0</v>
      </c>
      <c r="S114" s="23">
        <f t="shared" si="9"/>
        <v>0</v>
      </c>
      <c r="T114" s="22">
        <f t="shared" si="6"/>
        <v>0.57723782161544934</v>
      </c>
      <c r="U114" s="22">
        <f t="shared" si="6"/>
        <v>0.34017469924374183</v>
      </c>
      <c r="V114" s="23">
        <f t="shared" si="6"/>
        <v>0.13112619315141658</v>
      </c>
      <c r="AC114" t="str">
        <f t="shared" si="8"/>
        <v>PIIN_05022</v>
      </c>
      <c r="AD114" s="19">
        <f t="shared" si="8"/>
        <v>0</v>
      </c>
      <c r="AE114" s="19">
        <f t="shared" si="8"/>
        <v>0</v>
      </c>
      <c r="AF114" s="19">
        <f t="shared" si="8"/>
        <v>0</v>
      </c>
      <c r="AG114" s="19">
        <f t="shared" si="8"/>
        <v>0</v>
      </c>
      <c r="AH114" s="19">
        <f t="shared" si="7"/>
        <v>0</v>
      </c>
      <c r="AI114" s="19">
        <f t="shared" si="7"/>
        <v>0</v>
      </c>
      <c r="AJ114" s="19">
        <f t="shared" si="7"/>
        <v>0.57723782161544934</v>
      </c>
      <c r="AK114" s="19">
        <f t="shared" si="7"/>
        <v>0.34017469924374183</v>
      </c>
      <c r="AL114" s="19">
        <f t="shared" si="7"/>
        <v>0.13112619315141658</v>
      </c>
    </row>
    <row r="115" spans="1:38" x14ac:dyDescent="0.25">
      <c r="A115" t="s">
        <v>224</v>
      </c>
      <c r="B115">
        <v>0</v>
      </c>
      <c r="C115">
        <v>0</v>
      </c>
      <c r="D115">
        <v>0</v>
      </c>
      <c r="E115">
        <v>5514400</v>
      </c>
      <c r="F115">
        <v>0</v>
      </c>
      <c r="G115">
        <v>0</v>
      </c>
      <c r="H115">
        <v>0</v>
      </c>
      <c r="I115">
        <v>0</v>
      </c>
      <c r="J115">
        <v>20558000</v>
      </c>
      <c r="L115" s="39" t="s">
        <v>225</v>
      </c>
      <c r="M115" s="20" t="s">
        <v>224</v>
      </c>
      <c r="N115" s="21">
        <f t="shared" si="10"/>
        <v>0</v>
      </c>
      <c r="O115" s="22">
        <f t="shared" si="10"/>
        <v>0</v>
      </c>
      <c r="P115" s="23">
        <f t="shared" si="10"/>
        <v>0</v>
      </c>
      <c r="Q115" s="21">
        <f t="shared" si="9"/>
        <v>7.0311536707227014E-3</v>
      </c>
      <c r="R115" s="22">
        <f t="shared" si="9"/>
        <v>0</v>
      </c>
      <c r="S115" s="23">
        <f t="shared" si="9"/>
        <v>0</v>
      </c>
      <c r="T115" s="22">
        <f t="shared" si="6"/>
        <v>0</v>
      </c>
      <c r="U115" s="22">
        <f t="shared" si="6"/>
        <v>0</v>
      </c>
      <c r="V115" s="23">
        <f t="shared" si="6"/>
        <v>3.3270704353169124E-3</v>
      </c>
      <c r="AC115" t="str">
        <f t="shared" si="8"/>
        <v>PIIN_05057</v>
      </c>
      <c r="AD115" s="19">
        <f t="shared" si="8"/>
        <v>0</v>
      </c>
      <c r="AE115" s="19">
        <f t="shared" si="8"/>
        <v>0</v>
      </c>
      <c r="AF115" s="19">
        <f t="shared" si="8"/>
        <v>0</v>
      </c>
      <c r="AG115" s="19">
        <f t="shared" si="8"/>
        <v>7.0311536707227014E-3</v>
      </c>
      <c r="AH115" s="19">
        <f t="shared" si="7"/>
        <v>0</v>
      </c>
      <c r="AI115" s="19">
        <f t="shared" si="7"/>
        <v>0</v>
      </c>
      <c r="AJ115" s="19">
        <f t="shared" si="7"/>
        <v>0</v>
      </c>
      <c r="AK115" s="19">
        <f t="shared" si="7"/>
        <v>0</v>
      </c>
      <c r="AL115" s="19">
        <f t="shared" si="7"/>
        <v>3.3270704353169124E-3</v>
      </c>
    </row>
    <row r="116" spans="1:38" x14ac:dyDescent="0.25">
      <c r="A116" t="s">
        <v>226</v>
      </c>
      <c r="B116">
        <v>41275000</v>
      </c>
      <c r="C116">
        <v>422870000</v>
      </c>
      <c r="D116">
        <v>79641000</v>
      </c>
      <c r="E116">
        <v>0</v>
      </c>
      <c r="F116">
        <v>18267000</v>
      </c>
      <c r="G116">
        <v>0</v>
      </c>
      <c r="H116">
        <v>64334000</v>
      </c>
      <c r="I116">
        <v>310440000</v>
      </c>
      <c r="J116">
        <v>121640000</v>
      </c>
      <c r="L116" t="s">
        <v>227</v>
      </c>
      <c r="M116" t="s">
        <v>226</v>
      </c>
      <c r="N116" s="21">
        <f t="shared" si="10"/>
        <v>3.1291698664229102E-2</v>
      </c>
      <c r="O116" s="22">
        <f t="shared" si="10"/>
        <v>0.31040723005708504</v>
      </c>
      <c r="P116" s="23">
        <f t="shared" si="10"/>
        <v>2.269374383730579E-2</v>
      </c>
      <c r="Q116" s="21">
        <f t="shared" si="9"/>
        <v>0</v>
      </c>
      <c r="R116" s="22">
        <f t="shared" si="9"/>
        <v>4.421315801735478E-2</v>
      </c>
      <c r="S116" s="23">
        <f t="shared" si="9"/>
        <v>0</v>
      </c>
      <c r="T116" s="22">
        <f t="shared" si="6"/>
        <v>9.4684016256108509E-3</v>
      </c>
      <c r="U116" s="22">
        <f t="shared" si="6"/>
        <v>4.0340680584165033E-2</v>
      </c>
      <c r="V116" s="23">
        <f t="shared" si="6"/>
        <v>1.9686002906505944E-2</v>
      </c>
      <c r="AC116" t="str">
        <f t="shared" si="8"/>
        <v>PIIN_05108</v>
      </c>
      <c r="AD116" s="19">
        <f t="shared" si="8"/>
        <v>3.1291698664229102E-2</v>
      </c>
      <c r="AE116" s="19">
        <f t="shared" si="8"/>
        <v>0.31040723005708504</v>
      </c>
      <c r="AF116" s="19">
        <f t="shared" si="8"/>
        <v>2.269374383730579E-2</v>
      </c>
      <c r="AG116" s="19">
        <f t="shared" si="8"/>
        <v>0</v>
      </c>
      <c r="AH116" s="19">
        <f t="shared" si="7"/>
        <v>4.421315801735478E-2</v>
      </c>
      <c r="AI116" s="19">
        <f t="shared" si="7"/>
        <v>0</v>
      </c>
      <c r="AJ116" s="19">
        <f t="shared" si="7"/>
        <v>9.4684016256108509E-3</v>
      </c>
      <c r="AK116" s="19">
        <f t="shared" si="7"/>
        <v>4.0340680584165033E-2</v>
      </c>
      <c r="AL116" s="19">
        <f t="shared" si="7"/>
        <v>1.9686002906505944E-2</v>
      </c>
    </row>
    <row r="117" spans="1:38" x14ac:dyDescent="0.25">
      <c r="A117" t="s">
        <v>228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23713000</v>
      </c>
      <c r="H117">
        <v>139290000</v>
      </c>
      <c r="I117">
        <v>118050000</v>
      </c>
      <c r="J117">
        <v>90334000</v>
      </c>
      <c r="L117" t="s">
        <v>42</v>
      </c>
      <c r="M117" s="20" t="s">
        <v>228</v>
      </c>
      <c r="N117" s="21">
        <f t="shared" si="10"/>
        <v>0</v>
      </c>
      <c r="O117" s="22">
        <f t="shared" si="10"/>
        <v>0</v>
      </c>
      <c r="P117" s="23">
        <f t="shared" si="10"/>
        <v>0</v>
      </c>
      <c r="Q117" s="21">
        <f t="shared" si="9"/>
        <v>0</v>
      </c>
      <c r="R117" s="22">
        <f t="shared" si="9"/>
        <v>0</v>
      </c>
      <c r="S117" s="23">
        <f t="shared" si="9"/>
        <v>3.0890535983783267E-2</v>
      </c>
      <c r="T117" s="22">
        <f t="shared" si="6"/>
        <v>2.050010356003568E-2</v>
      </c>
      <c r="U117" s="22">
        <f t="shared" si="6"/>
        <v>1.5340218215953749E-2</v>
      </c>
      <c r="V117" s="23">
        <f t="shared" si="6"/>
        <v>1.4619495121311313E-2</v>
      </c>
      <c r="AC117" t="str">
        <f t="shared" si="8"/>
        <v>PIIN_05186</v>
      </c>
      <c r="AD117" s="19">
        <f t="shared" si="8"/>
        <v>0</v>
      </c>
      <c r="AE117" s="19">
        <f t="shared" si="8"/>
        <v>0</v>
      </c>
      <c r="AF117" s="19">
        <f t="shared" si="8"/>
        <v>0</v>
      </c>
      <c r="AG117" s="19">
        <f t="shared" si="8"/>
        <v>0</v>
      </c>
      <c r="AH117" s="19">
        <f t="shared" si="7"/>
        <v>0</v>
      </c>
      <c r="AI117" s="19">
        <f t="shared" si="7"/>
        <v>3.0890535983783267E-2</v>
      </c>
      <c r="AJ117" s="19">
        <f t="shared" si="7"/>
        <v>2.050010356003568E-2</v>
      </c>
      <c r="AK117" s="19">
        <f t="shared" si="7"/>
        <v>1.5340218215953749E-2</v>
      </c>
      <c r="AL117" s="19">
        <f t="shared" si="7"/>
        <v>1.4619495121311313E-2</v>
      </c>
    </row>
    <row r="118" spans="1:38" x14ac:dyDescent="0.25">
      <c r="A118" t="s">
        <v>229</v>
      </c>
      <c r="B118">
        <v>0</v>
      </c>
      <c r="C118">
        <v>4441100</v>
      </c>
      <c r="D118">
        <v>0</v>
      </c>
      <c r="E118">
        <v>0</v>
      </c>
      <c r="F118">
        <v>0</v>
      </c>
      <c r="G118">
        <v>0</v>
      </c>
      <c r="H118">
        <v>12081000000</v>
      </c>
      <c r="I118">
        <v>14184000000</v>
      </c>
      <c r="J118">
        <v>4374400000</v>
      </c>
      <c r="L118" t="s">
        <v>39</v>
      </c>
      <c r="M118" s="20" t="s">
        <v>229</v>
      </c>
      <c r="N118" s="21">
        <f t="shared" si="10"/>
        <v>0</v>
      </c>
      <c r="O118" s="22">
        <f t="shared" si="10"/>
        <v>3.259984272723344E-3</v>
      </c>
      <c r="P118" s="23">
        <f t="shared" si="10"/>
        <v>0</v>
      </c>
      <c r="Q118" s="21">
        <f t="shared" si="9"/>
        <v>0</v>
      </c>
      <c r="R118" s="22">
        <f t="shared" si="9"/>
        <v>0</v>
      </c>
      <c r="S118" s="23">
        <f t="shared" si="9"/>
        <v>0</v>
      </c>
      <c r="T118" s="22">
        <f t="shared" si="6"/>
        <v>1.7780296583300383</v>
      </c>
      <c r="U118" s="22">
        <f t="shared" si="6"/>
        <v>1.8431652280820667</v>
      </c>
      <c r="V118" s="23">
        <f t="shared" si="6"/>
        <v>0.70794517522377187</v>
      </c>
      <c r="AC118" t="str">
        <f t="shared" si="8"/>
        <v>PIIN_05222</v>
      </c>
      <c r="AD118" s="19">
        <f t="shared" si="8"/>
        <v>0</v>
      </c>
      <c r="AE118" s="19">
        <f t="shared" si="8"/>
        <v>3.259984272723344E-3</v>
      </c>
      <c r="AF118" s="19">
        <f t="shared" si="8"/>
        <v>0</v>
      </c>
      <c r="AG118" s="19">
        <f t="shared" si="8"/>
        <v>0</v>
      </c>
      <c r="AH118" s="19">
        <f t="shared" si="7"/>
        <v>0</v>
      </c>
      <c r="AI118" s="19">
        <f t="shared" si="7"/>
        <v>0</v>
      </c>
      <c r="AJ118" s="19">
        <f t="shared" si="7"/>
        <v>1.7780296583300383</v>
      </c>
      <c r="AK118" s="19">
        <f t="shared" si="7"/>
        <v>1.8431652280820667</v>
      </c>
      <c r="AL118" s="19">
        <f t="shared" si="7"/>
        <v>0.70794517522377187</v>
      </c>
    </row>
    <row r="119" spans="1:38" x14ac:dyDescent="0.25">
      <c r="A119" t="s">
        <v>230</v>
      </c>
      <c r="B119">
        <v>0</v>
      </c>
      <c r="C119">
        <v>1505800</v>
      </c>
      <c r="D119">
        <v>0</v>
      </c>
      <c r="E119">
        <v>0</v>
      </c>
      <c r="F119">
        <v>0</v>
      </c>
      <c r="G119">
        <v>0</v>
      </c>
      <c r="H119">
        <v>324170000</v>
      </c>
      <c r="I119">
        <v>270910000</v>
      </c>
      <c r="J119">
        <v>5113800000</v>
      </c>
      <c r="L119" t="s">
        <v>231</v>
      </c>
      <c r="M119" s="20" t="s">
        <v>230</v>
      </c>
      <c r="N119" s="21">
        <f t="shared" si="10"/>
        <v>0</v>
      </c>
      <c r="O119" s="22">
        <f t="shared" si="10"/>
        <v>1.1053307328965371E-3</v>
      </c>
      <c r="P119" s="23">
        <f t="shared" si="10"/>
        <v>0</v>
      </c>
      <c r="Q119" s="21">
        <f t="shared" si="9"/>
        <v>0</v>
      </c>
      <c r="R119" s="22">
        <f t="shared" si="9"/>
        <v>0</v>
      </c>
      <c r="S119" s="23">
        <f t="shared" si="9"/>
        <v>0</v>
      </c>
      <c r="T119" s="22">
        <f t="shared" si="6"/>
        <v>4.7709947383564981E-2</v>
      </c>
      <c r="U119" s="22">
        <f t="shared" si="6"/>
        <v>3.5203884090504282E-2</v>
      </c>
      <c r="V119" s="23">
        <f t="shared" si="6"/>
        <v>0.8276083661894944</v>
      </c>
      <c r="AC119" t="str">
        <f t="shared" si="8"/>
        <v>PIIN_05242</v>
      </c>
      <c r="AD119" s="19">
        <f t="shared" si="8"/>
        <v>0</v>
      </c>
      <c r="AE119" s="19">
        <f t="shared" si="8"/>
        <v>1.1053307328965371E-3</v>
      </c>
      <c r="AF119" s="19">
        <f t="shared" si="8"/>
        <v>0</v>
      </c>
      <c r="AG119" s="19">
        <f t="shared" si="8"/>
        <v>0</v>
      </c>
      <c r="AH119" s="19">
        <f t="shared" si="7"/>
        <v>0</v>
      </c>
      <c r="AI119" s="19">
        <f t="shared" si="7"/>
        <v>0</v>
      </c>
      <c r="AJ119" s="19">
        <f t="shared" si="7"/>
        <v>4.7709947383564981E-2</v>
      </c>
      <c r="AK119" s="19">
        <f t="shared" si="7"/>
        <v>3.5203884090504282E-2</v>
      </c>
      <c r="AL119" s="19">
        <f t="shared" si="7"/>
        <v>0.8276083661894944</v>
      </c>
    </row>
    <row r="120" spans="1:38" x14ac:dyDescent="0.25">
      <c r="A120" t="s">
        <v>232</v>
      </c>
      <c r="B120">
        <v>19283000</v>
      </c>
      <c r="C120">
        <v>0</v>
      </c>
      <c r="D120">
        <v>0</v>
      </c>
      <c r="E120">
        <v>95694000</v>
      </c>
      <c r="F120">
        <v>0</v>
      </c>
      <c r="G120">
        <v>649740000</v>
      </c>
      <c r="H120">
        <v>25545000000</v>
      </c>
      <c r="I120">
        <v>1417300000</v>
      </c>
      <c r="J120">
        <v>39957000000</v>
      </c>
      <c r="K120" t="s">
        <v>233</v>
      </c>
      <c r="L120" t="s">
        <v>234</v>
      </c>
      <c r="M120" t="s">
        <v>232</v>
      </c>
      <c r="N120" s="21">
        <f t="shared" si="10"/>
        <v>1.4618966089456809E-2</v>
      </c>
      <c r="O120" s="22">
        <f t="shared" si="10"/>
        <v>0</v>
      </c>
      <c r="P120" s="23">
        <f t="shared" si="10"/>
        <v>0</v>
      </c>
      <c r="Q120" s="21">
        <f t="shared" si="9"/>
        <v>0.12201494620740937</v>
      </c>
      <c r="R120" s="22">
        <f t="shared" si="9"/>
        <v>0</v>
      </c>
      <c r="S120" s="23">
        <f t="shared" si="9"/>
        <v>0.84640563615330577</v>
      </c>
      <c r="T120" s="22">
        <f t="shared" si="6"/>
        <v>3.7596033128086113</v>
      </c>
      <c r="U120" s="22">
        <f t="shared" si="6"/>
        <v>0.18417358134240785</v>
      </c>
      <c r="V120" s="23">
        <f t="shared" si="6"/>
        <v>6.4665703562582877</v>
      </c>
      <c r="AC120" t="str">
        <f t="shared" si="8"/>
        <v>PIIN_05281</v>
      </c>
      <c r="AD120" s="19">
        <f t="shared" si="8"/>
        <v>1.4618966089456809E-2</v>
      </c>
      <c r="AE120" s="19">
        <f t="shared" si="8"/>
        <v>0</v>
      </c>
      <c r="AF120" s="19">
        <f t="shared" si="8"/>
        <v>0</v>
      </c>
      <c r="AG120" s="19">
        <f t="shared" si="8"/>
        <v>0.12201494620740937</v>
      </c>
      <c r="AH120" s="19">
        <f t="shared" si="7"/>
        <v>0</v>
      </c>
      <c r="AI120" s="19">
        <f t="shared" si="7"/>
        <v>0.84640563615330577</v>
      </c>
      <c r="AJ120" s="19">
        <f t="shared" si="7"/>
        <v>3.7596033128086113</v>
      </c>
      <c r="AK120" s="19">
        <f t="shared" si="7"/>
        <v>0.18417358134240785</v>
      </c>
      <c r="AL120" s="19">
        <f t="shared" si="7"/>
        <v>6.4665703562582877</v>
      </c>
    </row>
    <row r="121" spans="1:38" x14ac:dyDescent="0.25">
      <c r="A121" s="30" t="s">
        <v>235</v>
      </c>
      <c r="B121">
        <v>11229000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10009000</v>
      </c>
      <c r="J121">
        <v>0</v>
      </c>
      <c r="L121" s="26" t="s">
        <v>236</v>
      </c>
      <c r="M121" s="20" t="s">
        <v>235</v>
      </c>
      <c r="N121" s="21">
        <f t="shared" si="10"/>
        <v>8.5130099164295245E-3</v>
      </c>
      <c r="O121" s="22">
        <f t="shared" si="10"/>
        <v>0</v>
      </c>
      <c r="P121" s="23">
        <f t="shared" si="10"/>
        <v>0</v>
      </c>
      <c r="Q121" s="21">
        <f t="shared" si="9"/>
        <v>0</v>
      </c>
      <c r="R121" s="22">
        <f t="shared" si="9"/>
        <v>0</v>
      </c>
      <c r="S121" s="23">
        <f t="shared" si="9"/>
        <v>0</v>
      </c>
      <c r="T121" s="22">
        <f t="shared" si="6"/>
        <v>0</v>
      </c>
      <c r="U121" s="22">
        <f t="shared" si="6"/>
        <v>1.3006373919820507E-3</v>
      </c>
      <c r="V121" s="23">
        <f t="shared" si="6"/>
        <v>0</v>
      </c>
      <c r="AC121" t="str">
        <f t="shared" si="8"/>
        <v>PIIN_05371</v>
      </c>
      <c r="AD121" s="19">
        <f t="shared" si="8"/>
        <v>8.5130099164295245E-3</v>
      </c>
      <c r="AE121" s="19">
        <f t="shared" si="8"/>
        <v>0</v>
      </c>
      <c r="AF121" s="19">
        <f t="shared" si="8"/>
        <v>0</v>
      </c>
      <c r="AG121" s="19">
        <f t="shared" si="8"/>
        <v>0</v>
      </c>
      <c r="AH121" s="19">
        <f t="shared" si="7"/>
        <v>0</v>
      </c>
      <c r="AI121" s="19">
        <f t="shared" si="7"/>
        <v>0</v>
      </c>
      <c r="AJ121" s="19">
        <f t="shared" si="7"/>
        <v>0</v>
      </c>
      <c r="AK121" s="19">
        <f t="shared" si="7"/>
        <v>1.3006373919820507E-3</v>
      </c>
      <c r="AL121" s="19">
        <f t="shared" si="7"/>
        <v>0</v>
      </c>
    </row>
    <row r="122" spans="1:38" x14ac:dyDescent="0.25">
      <c r="A122" t="s">
        <v>237</v>
      </c>
      <c r="B122">
        <v>0</v>
      </c>
      <c r="C122">
        <v>0</v>
      </c>
      <c r="D122">
        <v>585110000</v>
      </c>
      <c r="E122">
        <v>0</v>
      </c>
      <c r="F122">
        <v>10499000</v>
      </c>
      <c r="G122">
        <v>0</v>
      </c>
      <c r="H122">
        <v>0</v>
      </c>
      <c r="I122">
        <v>0</v>
      </c>
      <c r="J122">
        <v>1896100000</v>
      </c>
      <c r="L122" t="s">
        <v>238</v>
      </c>
      <c r="M122" s="20" t="s">
        <v>237</v>
      </c>
      <c r="N122" s="21">
        <f t="shared" si="10"/>
        <v>0</v>
      </c>
      <c r="O122" s="22">
        <f t="shared" si="10"/>
        <v>0</v>
      </c>
      <c r="P122" s="23">
        <f t="shared" si="10"/>
        <v>0.16672739489265567</v>
      </c>
      <c r="Q122" s="21">
        <f t="shared" si="9"/>
        <v>0</v>
      </c>
      <c r="R122" s="22">
        <f t="shared" si="9"/>
        <v>2.5411613621514634E-2</v>
      </c>
      <c r="S122" s="23">
        <f t="shared" si="9"/>
        <v>0</v>
      </c>
      <c r="T122" s="22">
        <f t="shared" si="6"/>
        <v>0</v>
      </c>
      <c r="U122" s="22">
        <f t="shared" si="6"/>
        <v>0</v>
      </c>
      <c r="V122" s="23">
        <f t="shared" si="6"/>
        <v>0.30686147740073927</v>
      </c>
      <c r="AC122" t="str">
        <f t="shared" si="8"/>
        <v>PIIN_05427</v>
      </c>
      <c r="AD122" s="19">
        <f t="shared" si="8"/>
        <v>0</v>
      </c>
      <c r="AE122" s="19">
        <f t="shared" si="8"/>
        <v>0</v>
      </c>
      <c r="AF122" s="19">
        <f t="shared" si="8"/>
        <v>0.16672739489265567</v>
      </c>
      <c r="AG122" s="19">
        <f t="shared" si="8"/>
        <v>0</v>
      </c>
      <c r="AH122" s="19">
        <f t="shared" si="7"/>
        <v>2.5411613621514634E-2</v>
      </c>
      <c r="AI122" s="19">
        <f t="shared" si="7"/>
        <v>0</v>
      </c>
      <c r="AJ122" s="19">
        <f t="shared" si="7"/>
        <v>0</v>
      </c>
      <c r="AK122" s="19">
        <f t="shared" si="7"/>
        <v>0</v>
      </c>
      <c r="AL122" s="19">
        <f t="shared" si="7"/>
        <v>0.30686147740073927</v>
      </c>
    </row>
    <row r="123" spans="1:38" x14ac:dyDescent="0.25">
      <c r="A123" t="s">
        <v>239</v>
      </c>
      <c r="B123">
        <v>0</v>
      </c>
      <c r="C123">
        <v>6512600</v>
      </c>
      <c r="D123">
        <v>0</v>
      </c>
      <c r="E123">
        <v>0</v>
      </c>
      <c r="F123">
        <v>0</v>
      </c>
      <c r="G123">
        <v>0</v>
      </c>
      <c r="H123">
        <v>6901300000</v>
      </c>
      <c r="I123">
        <v>800120000</v>
      </c>
      <c r="J123">
        <v>259180000</v>
      </c>
      <c r="M123" s="20" t="s">
        <v>239</v>
      </c>
      <c r="N123" s="21">
        <f t="shared" si="10"/>
        <v>0</v>
      </c>
      <c r="O123" s="22">
        <f t="shared" si="10"/>
        <v>4.78056643051002E-3</v>
      </c>
      <c r="P123" s="23">
        <f t="shared" si="10"/>
        <v>0</v>
      </c>
      <c r="Q123" s="21">
        <f t="shared" si="9"/>
        <v>0</v>
      </c>
      <c r="R123" s="22">
        <f t="shared" si="9"/>
        <v>0</v>
      </c>
      <c r="S123" s="23">
        <f t="shared" si="9"/>
        <v>0</v>
      </c>
      <c r="T123" s="22">
        <f t="shared" si="6"/>
        <v>1.0157036736224729</v>
      </c>
      <c r="U123" s="22">
        <f t="shared" si="6"/>
        <v>0.10397302328631015</v>
      </c>
      <c r="V123" s="23">
        <f t="shared" si="6"/>
        <v>4.1945233749656453E-2</v>
      </c>
      <c r="AC123" t="str">
        <f t="shared" si="8"/>
        <v>PIIN_05456</v>
      </c>
      <c r="AD123" s="19">
        <f t="shared" si="8"/>
        <v>0</v>
      </c>
      <c r="AE123" s="19">
        <f t="shared" si="8"/>
        <v>4.78056643051002E-3</v>
      </c>
      <c r="AF123" s="19">
        <f t="shared" si="8"/>
        <v>0</v>
      </c>
      <c r="AG123" s="19">
        <f t="shared" si="8"/>
        <v>0</v>
      </c>
      <c r="AH123" s="19">
        <f t="shared" si="7"/>
        <v>0</v>
      </c>
      <c r="AI123" s="19">
        <f t="shared" si="7"/>
        <v>0</v>
      </c>
      <c r="AJ123" s="19">
        <f t="shared" si="7"/>
        <v>1.0157036736224729</v>
      </c>
      <c r="AK123" s="19">
        <f t="shared" si="7"/>
        <v>0.10397302328631015</v>
      </c>
      <c r="AL123" s="19">
        <f t="shared" si="7"/>
        <v>4.1945233749656453E-2</v>
      </c>
    </row>
    <row r="124" spans="1:38" x14ac:dyDescent="0.25">
      <c r="A124" t="s">
        <v>240</v>
      </c>
      <c r="B124">
        <v>991010000</v>
      </c>
      <c r="C124">
        <v>1981100000</v>
      </c>
      <c r="D124">
        <v>458430000</v>
      </c>
      <c r="E124">
        <v>0</v>
      </c>
      <c r="F124">
        <v>0</v>
      </c>
      <c r="G124">
        <v>73671000</v>
      </c>
      <c r="H124">
        <v>406570000</v>
      </c>
      <c r="I124">
        <v>333010000</v>
      </c>
      <c r="J124">
        <v>58381000</v>
      </c>
      <c r="L124" t="s">
        <v>147</v>
      </c>
      <c r="M124" s="20" t="s">
        <v>240</v>
      </c>
      <c r="N124" s="21">
        <f t="shared" si="10"/>
        <v>0.75131160007844178</v>
      </c>
      <c r="O124" s="22">
        <f t="shared" si="10"/>
        <v>1.4542241432735621</v>
      </c>
      <c r="P124" s="23">
        <f t="shared" si="10"/>
        <v>0.13062986385575387</v>
      </c>
      <c r="Q124" s="21">
        <f t="shared" si="9"/>
        <v>0</v>
      </c>
      <c r="R124" s="22">
        <f t="shared" si="9"/>
        <v>0</v>
      </c>
      <c r="S124" s="23">
        <f t="shared" si="9"/>
        <v>9.5970002802736779E-2</v>
      </c>
      <c r="T124" s="22">
        <f t="shared" si="6"/>
        <v>5.9837225245198557E-2</v>
      </c>
      <c r="U124" s="22">
        <f t="shared" si="6"/>
        <v>4.3273579568782361E-2</v>
      </c>
      <c r="V124" s="23">
        <f t="shared" si="6"/>
        <v>9.4482779980657981E-3</v>
      </c>
      <c r="AC124" t="str">
        <f t="shared" si="8"/>
        <v>PIIN_05468</v>
      </c>
      <c r="AD124" s="19">
        <f t="shared" si="8"/>
        <v>0.75131160007844178</v>
      </c>
      <c r="AE124" s="19">
        <f t="shared" si="8"/>
        <v>1.4542241432735621</v>
      </c>
      <c r="AF124" s="19">
        <f t="shared" si="8"/>
        <v>0.13062986385575387</v>
      </c>
      <c r="AG124" s="19">
        <f t="shared" si="8"/>
        <v>0</v>
      </c>
      <c r="AH124" s="19">
        <f t="shared" si="7"/>
        <v>0</v>
      </c>
      <c r="AI124" s="19">
        <f t="shared" si="7"/>
        <v>9.5970002802736779E-2</v>
      </c>
      <c r="AJ124" s="19">
        <f t="shared" si="7"/>
        <v>5.9837225245198557E-2</v>
      </c>
      <c r="AK124" s="19">
        <f t="shared" si="7"/>
        <v>4.3273579568782361E-2</v>
      </c>
      <c r="AL124" s="19">
        <f t="shared" si="7"/>
        <v>9.4482779980657981E-3</v>
      </c>
    </row>
    <row r="125" spans="1:38" x14ac:dyDescent="0.25">
      <c r="A125" t="s">
        <v>241</v>
      </c>
      <c r="B125">
        <v>91267000</v>
      </c>
      <c r="C125">
        <v>24210000</v>
      </c>
      <c r="D125">
        <v>0</v>
      </c>
      <c r="E125">
        <v>0</v>
      </c>
      <c r="F125">
        <v>0</v>
      </c>
      <c r="G125">
        <v>38966000</v>
      </c>
      <c r="H125">
        <v>0</v>
      </c>
      <c r="I125">
        <v>0</v>
      </c>
      <c r="J125">
        <v>101530000</v>
      </c>
      <c r="L125" t="s">
        <v>51</v>
      </c>
      <c r="M125" s="20" t="s">
        <v>241</v>
      </c>
      <c r="N125" s="21">
        <f t="shared" si="10"/>
        <v>6.919199181073768E-2</v>
      </c>
      <c r="O125" s="22">
        <f t="shared" si="10"/>
        <v>1.777132224958505E-2</v>
      </c>
      <c r="P125" s="23">
        <f t="shared" si="10"/>
        <v>0</v>
      </c>
      <c r="Q125" s="21">
        <f t="shared" si="9"/>
        <v>0</v>
      </c>
      <c r="R125" s="22">
        <f t="shared" si="9"/>
        <v>0</v>
      </c>
      <c r="S125" s="23">
        <f t="shared" si="9"/>
        <v>5.0760368791131397E-2</v>
      </c>
      <c r="T125" s="22">
        <f t="shared" si="6"/>
        <v>0</v>
      </c>
      <c r="U125" s="22">
        <f t="shared" si="6"/>
        <v>0</v>
      </c>
      <c r="V125" s="23">
        <f t="shared" si="6"/>
        <v>1.6431436000473105E-2</v>
      </c>
      <c r="AC125" t="str">
        <f t="shared" si="8"/>
        <v>PIIN_05476</v>
      </c>
      <c r="AD125" s="19">
        <f t="shared" si="8"/>
        <v>6.919199181073768E-2</v>
      </c>
      <c r="AE125" s="19">
        <f t="shared" si="8"/>
        <v>1.777132224958505E-2</v>
      </c>
      <c r="AF125" s="19">
        <f t="shared" si="8"/>
        <v>0</v>
      </c>
      <c r="AG125" s="19">
        <f t="shared" si="8"/>
        <v>0</v>
      </c>
      <c r="AH125" s="19">
        <f t="shared" si="7"/>
        <v>0</v>
      </c>
      <c r="AI125" s="19">
        <f t="shared" si="7"/>
        <v>5.0760368791131397E-2</v>
      </c>
      <c r="AJ125" s="19">
        <f t="shared" si="7"/>
        <v>0</v>
      </c>
      <c r="AK125" s="19">
        <f t="shared" si="7"/>
        <v>0</v>
      </c>
      <c r="AL125" s="19">
        <f t="shared" si="7"/>
        <v>1.6431436000473105E-2</v>
      </c>
    </row>
    <row r="126" spans="1:38" x14ac:dyDescent="0.25">
      <c r="A126" t="s">
        <v>242</v>
      </c>
      <c r="B126">
        <v>1335300000</v>
      </c>
      <c r="C126">
        <v>104390000</v>
      </c>
      <c r="D126">
        <v>0</v>
      </c>
      <c r="E126">
        <v>0</v>
      </c>
      <c r="F126">
        <v>0</v>
      </c>
      <c r="G126">
        <v>66956000</v>
      </c>
      <c r="H126">
        <v>0</v>
      </c>
      <c r="I126">
        <v>386790000</v>
      </c>
      <c r="J126">
        <v>684240000</v>
      </c>
      <c r="L126" t="s">
        <v>110</v>
      </c>
      <c r="M126" s="20" t="s">
        <v>242</v>
      </c>
      <c r="N126" s="21">
        <f t="shared" si="10"/>
        <v>1.0123272011228375</v>
      </c>
      <c r="O126" s="22">
        <f t="shared" si="10"/>
        <v>7.6627357688318187E-2</v>
      </c>
      <c r="P126" s="23">
        <f t="shared" si="10"/>
        <v>0</v>
      </c>
      <c r="Q126" s="21">
        <f t="shared" si="9"/>
        <v>0</v>
      </c>
      <c r="R126" s="22">
        <f t="shared" si="9"/>
        <v>0</v>
      </c>
      <c r="S126" s="23">
        <f t="shared" si="9"/>
        <v>8.7222482491890199E-2</v>
      </c>
      <c r="T126" s="22">
        <f t="shared" si="6"/>
        <v>0</v>
      </c>
      <c r="U126" s="22">
        <f t="shared" si="6"/>
        <v>5.0262117778473107E-2</v>
      </c>
      <c r="V126" s="23">
        <f t="shared" si="6"/>
        <v>0.11073619392262107</v>
      </c>
      <c r="AC126" t="str">
        <f t="shared" si="8"/>
        <v>PIIN_05555</v>
      </c>
      <c r="AD126" s="19">
        <f t="shared" si="8"/>
        <v>1.0123272011228375</v>
      </c>
      <c r="AE126" s="19">
        <f t="shared" si="8"/>
        <v>7.6627357688318187E-2</v>
      </c>
      <c r="AF126" s="19">
        <f t="shared" si="8"/>
        <v>0</v>
      </c>
      <c r="AG126" s="19">
        <f t="shared" si="8"/>
        <v>0</v>
      </c>
      <c r="AH126" s="19">
        <f t="shared" si="7"/>
        <v>0</v>
      </c>
      <c r="AI126" s="19">
        <f t="shared" si="7"/>
        <v>8.7222482491890199E-2</v>
      </c>
      <c r="AJ126" s="19">
        <f t="shared" si="7"/>
        <v>0</v>
      </c>
      <c r="AK126" s="19">
        <f t="shared" si="7"/>
        <v>5.0262117778473107E-2</v>
      </c>
      <c r="AL126" s="19">
        <f t="shared" si="7"/>
        <v>0.11073619392262107</v>
      </c>
    </row>
    <row r="127" spans="1:38" x14ac:dyDescent="0.25">
      <c r="A127" t="s">
        <v>243</v>
      </c>
      <c r="B127">
        <v>0</v>
      </c>
      <c r="C127">
        <v>6188600</v>
      </c>
      <c r="D127">
        <v>0</v>
      </c>
      <c r="E127">
        <v>0</v>
      </c>
      <c r="F127">
        <v>113490000</v>
      </c>
      <c r="G127">
        <v>147390000</v>
      </c>
      <c r="H127">
        <v>0</v>
      </c>
      <c r="I127">
        <v>0</v>
      </c>
      <c r="J127">
        <v>0</v>
      </c>
      <c r="L127" t="s">
        <v>244</v>
      </c>
      <c r="M127" s="20" t="s">
        <v>243</v>
      </c>
      <c r="N127" s="21">
        <f t="shared" si="10"/>
        <v>0</v>
      </c>
      <c r="O127" s="22">
        <f t="shared" si="10"/>
        <v>4.5427346085824879E-3</v>
      </c>
      <c r="P127" s="23">
        <f t="shared" si="10"/>
        <v>0</v>
      </c>
      <c r="Q127" s="21">
        <f t="shared" si="9"/>
        <v>0</v>
      </c>
      <c r="R127" s="22">
        <f t="shared" si="9"/>
        <v>0.27468940183881285</v>
      </c>
      <c r="S127" s="23">
        <f t="shared" si="9"/>
        <v>0.19200253441782211</v>
      </c>
      <c r="T127" s="22">
        <f t="shared" si="6"/>
        <v>0</v>
      </c>
      <c r="U127" s="22">
        <f t="shared" si="6"/>
        <v>0</v>
      </c>
      <c r="V127" s="23">
        <f t="shared" si="6"/>
        <v>0</v>
      </c>
      <c r="AC127" t="str">
        <f t="shared" si="8"/>
        <v>PIIN_05676</v>
      </c>
      <c r="AD127" s="19">
        <f t="shared" si="8"/>
        <v>0</v>
      </c>
      <c r="AE127" s="19">
        <f t="shared" si="8"/>
        <v>4.5427346085824879E-3</v>
      </c>
      <c r="AF127" s="19">
        <f t="shared" si="8"/>
        <v>0</v>
      </c>
      <c r="AG127" s="19">
        <f t="shared" si="8"/>
        <v>0</v>
      </c>
      <c r="AH127" s="19">
        <f t="shared" si="7"/>
        <v>0.27468940183881285</v>
      </c>
      <c r="AI127" s="19">
        <f t="shared" si="7"/>
        <v>0.19200253441782211</v>
      </c>
      <c r="AJ127" s="19">
        <f t="shared" si="7"/>
        <v>0</v>
      </c>
      <c r="AK127" s="19">
        <f t="shared" si="7"/>
        <v>0</v>
      </c>
      <c r="AL127" s="19">
        <f t="shared" si="7"/>
        <v>0</v>
      </c>
    </row>
    <row r="128" spans="1:38" x14ac:dyDescent="0.25">
      <c r="A128" t="s">
        <v>245</v>
      </c>
      <c r="B128">
        <v>21235000</v>
      </c>
      <c r="C128">
        <v>0</v>
      </c>
      <c r="D128">
        <v>0</v>
      </c>
      <c r="E128">
        <v>0</v>
      </c>
      <c r="F128">
        <v>0</v>
      </c>
      <c r="G128">
        <v>84043000</v>
      </c>
      <c r="H128">
        <v>0</v>
      </c>
      <c r="I128">
        <v>0</v>
      </c>
      <c r="J128">
        <v>54929000</v>
      </c>
      <c r="L128" t="s">
        <v>246</v>
      </c>
      <c r="M128" s="20" t="s">
        <v>245</v>
      </c>
      <c r="N128" s="21">
        <f t="shared" si="10"/>
        <v>1.6098830312172137E-2</v>
      </c>
      <c r="O128" s="22">
        <f t="shared" si="10"/>
        <v>0</v>
      </c>
      <c r="P128" s="23">
        <f t="shared" si="10"/>
        <v>0</v>
      </c>
      <c r="Q128" s="21">
        <f t="shared" si="9"/>
        <v>0</v>
      </c>
      <c r="R128" s="22">
        <f t="shared" si="9"/>
        <v>0</v>
      </c>
      <c r="S128" s="23">
        <f t="shared" si="9"/>
        <v>0.10948143700438988</v>
      </c>
      <c r="T128" s="22">
        <f t="shared" si="6"/>
        <v>0</v>
      </c>
      <c r="U128" s="22">
        <f t="shared" si="6"/>
        <v>0</v>
      </c>
      <c r="V128" s="23">
        <f t="shared" si="6"/>
        <v>8.8896124108144119E-3</v>
      </c>
      <c r="AC128" t="str">
        <f t="shared" si="8"/>
        <v>PIIN_05721</v>
      </c>
      <c r="AD128" s="19">
        <f t="shared" si="8"/>
        <v>1.6098830312172137E-2</v>
      </c>
      <c r="AE128" s="19">
        <f t="shared" si="8"/>
        <v>0</v>
      </c>
      <c r="AF128" s="19">
        <f t="shared" si="8"/>
        <v>0</v>
      </c>
      <c r="AG128" s="19">
        <f t="shared" si="8"/>
        <v>0</v>
      </c>
      <c r="AH128" s="19">
        <f t="shared" si="7"/>
        <v>0</v>
      </c>
      <c r="AI128" s="19">
        <f t="shared" si="7"/>
        <v>0.10948143700438988</v>
      </c>
      <c r="AJ128" s="19">
        <f t="shared" si="7"/>
        <v>0</v>
      </c>
      <c r="AK128" s="19">
        <f t="shared" si="7"/>
        <v>0</v>
      </c>
      <c r="AL128" s="19">
        <f t="shared" si="7"/>
        <v>8.8896124108144119E-3</v>
      </c>
    </row>
    <row r="129" spans="1:38" x14ac:dyDescent="0.25">
      <c r="A129" t="s">
        <v>247</v>
      </c>
      <c r="B129">
        <v>1440600000</v>
      </c>
      <c r="C129">
        <v>214050000</v>
      </c>
      <c r="D129">
        <v>99686000</v>
      </c>
      <c r="E129">
        <v>3114200000</v>
      </c>
      <c r="F129">
        <v>947830000</v>
      </c>
      <c r="G129">
        <v>1132800000</v>
      </c>
      <c r="H129">
        <v>6979700000</v>
      </c>
      <c r="I129">
        <v>11553000000</v>
      </c>
      <c r="J129">
        <v>5311400000</v>
      </c>
      <c r="L129" t="s">
        <v>141</v>
      </c>
      <c r="M129" s="20" t="s">
        <v>247</v>
      </c>
      <c r="N129" s="21">
        <f t="shared" si="10"/>
        <v>1.0921579914158315</v>
      </c>
      <c r="O129" s="22">
        <f t="shared" si="10"/>
        <v>0.15712315272712432</v>
      </c>
      <c r="P129" s="23">
        <f t="shared" si="10"/>
        <v>2.8405576878312237E-2</v>
      </c>
      <c r="Q129" s="21">
        <f t="shared" si="9"/>
        <v>3.9707708474837946</v>
      </c>
      <c r="R129" s="22">
        <f t="shared" si="9"/>
        <v>2.2941127477740944</v>
      </c>
      <c r="S129" s="23">
        <f t="shared" si="9"/>
        <v>1.4756799714262085</v>
      </c>
      <c r="T129" s="22">
        <f t="shared" si="6"/>
        <v>1.0272422486752892</v>
      </c>
      <c r="U129" s="22">
        <f t="shared" si="6"/>
        <v>1.5012752312487392</v>
      </c>
      <c r="V129" s="23">
        <f t="shared" si="6"/>
        <v>0.85958760142729096</v>
      </c>
      <c r="AC129" t="str">
        <f t="shared" si="8"/>
        <v>PIIN_05728</v>
      </c>
      <c r="AD129" s="19">
        <f t="shared" si="8"/>
        <v>1.0921579914158315</v>
      </c>
      <c r="AE129" s="19">
        <f t="shared" si="8"/>
        <v>0.15712315272712432</v>
      </c>
      <c r="AF129" s="19">
        <f t="shared" si="8"/>
        <v>2.8405576878312237E-2</v>
      </c>
      <c r="AG129" s="19">
        <f t="shared" si="8"/>
        <v>3.9707708474837946</v>
      </c>
      <c r="AH129" s="19">
        <f t="shared" si="7"/>
        <v>2.2941127477740944</v>
      </c>
      <c r="AI129" s="19">
        <f t="shared" si="7"/>
        <v>1.4756799714262085</v>
      </c>
      <c r="AJ129" s="19">
        <f t="shared" si="7"/>
        <v>1.0272422486752892</v>
      </c>
      <c r="AK129" s="19">
        <f t="shared" si="7"/>
        <v>1.5012752312487392</v>
      </c>
      <c r="AL129" s="19">
        <f t="shared" si="7"/>
        <v>0.85958760142729096</v>
      </c>
    </row>
    <row r="130" spans="1:38" x14ac:dyDescent="0.25">
      <c r="A130" t="s">
        <v>248</v>
      </c>
      <c r="B130">
        <v>62592000</v>
      </c>
      <c r="C130">
        <v>0</v>
      </c>
      <c r="D130">
        <v>0</v>
      </c>
      <c r="E130">
        <v>0</v>
      </c>
      <c r="F130">
        <v>51993000</v>
      </c>
      <c r="G130">
        <v>0</v>
      </c>
      <c r="H130">
        <v>62089000</v>
      </c>
      <c r="I130">
        <v>788890000</v>
      </c>
      <c r="J130">
        <v>1801900000</v>
      </c>
      <c r="L130" t="s">
        <v>238</v>
      </c>
      <c r="M130" s="20" t="s">
        <v>248</v>
      </c>
      <c r="N130" s="21">
        <f t="shared" si="10"/>
        <v>4.74526954037899E-2</v>
      </c>
      <c r="O130" s="22">
        <f t="shared" si="10"/>
        <v>0</v>
      </c>
      <c r="P130" s="23">
        <f t="shared" si="10"/>
        <v>0</v>
      </c>
      <c r="Q130" s="21">
        <f t="shared" si="9"/>
        <v>0</v>
      </c>
      <c r="R130" s="22">
        <f t="shared" si="9"/>
        <v>0.12584303524368134</v>
      </c>
      <c r="S130" s="23">
        <f t="shared" si="9"/>
        <v>0</v>
      </c>
      <c r="T130" s="22">
        <f t="shared" si="6"/>
        <v>9.1379921741622187E-3</v>
      </c>
      <c r="U130" s="22">
        <f t="shared" si="6"/>
        <v>0.10251372086729144</v>
      </c>
      <c r="V130" s="23">
        <f t="shared" si="6"/>
        <v>0.29161631566288282</v>
      </c>
      <c r="AC130" t="str">
        <f t="shared" si="8"/>
        <v>PIIN_05738</v>
      </c>
      <c r="AD130" s="19">
        <f t="shared" si="8"/>
        <v>4.74526954037899E-2</v>
      </c>
      <c r="AE130" s="19">
        <f t="shared" si="8"/>
        <v>0</v>
      </c>
      <c r="AF130" s="19">
        <f t="shared" si="8"/>
        <v>0</v>
      </c>
      <c r="AG130" s="19">
        <f t="shared" si="8"/>
        <v>0</v>
      </c>
      <c r="AH130" s="19">
        <f t="shared" si="7"/>
        <v>0.12584303524368134</v>
      </c>
      <c r="AI130" s="19">
        <f t="shared" si="7"/>
        <v>0</v>
      </c>
      <c r="AJ130" s="19">
        <f t="shared" si="7"/>
        <v>9.1379921741622187E-3</v>
      </c>
      <c r="AK130" s="19">
        <f t="shared" si="7"/>
        <v>0.10251372086729144</v>
      </c>
      <c r="AL130" s="19">
        <f t="shared" si="7"/>
        <v>0.29161631566288282</v>
      </c>
    </row>
    <row r="131" spans="1:38" x14ac:dyDescent="0.25">
      <c r="A131" t="s">
        <v>249</v>
      </c>
      <c r="B131">
        <v>904060000</v>
      </c>
      <c r="C131">
        <v>390240000</v>
      </c>
      <c r="D131">
        <v>0</v>
      </c>
      <c r="E131">
        <v>0</v>
      </c>
      <c r="F131">
        <v>0</v>
      </c>
      <c r="G131">
        <v>23051000</v>
      </c>
      <c r="H131">
        <v>0</v>
      </c>
      <c r="I131">
        <v>838400000</v>
      </c>
      <c r="J131">
        <v>0</v>
      </c>
      <c r="K131" t="s">
        <v>250</v>
      </c>
      <c r="L131" t="s">
        <v>251</v>
      </c>
      <c r="M131" s="20" t="s">
        <v>249</v>
      </c>
      <c r="N131" s="21">
        <f t="shared" si="10"/>
        <v>0.68539244323156789</v>
      </c>
      <c r="O131" s="22">
        <f t="shared" si="10"/>
        <v>0.28645521663271661</v>
      </c>
      <c r="P131" s="23">
        <f t="shared" si="10"/>
        <v>0</v>
      </c>
      <c r="Q131" s="21">
        <f t="shared" si="9"/>
        <v>0</v>
      </c>
      <c r="R131" s="22">
        <f t="shared" si="9"/>
        <v>0</v>
      </c>
      <c r="S131" s="23">
        <f t="shared" si="9"/>
        <v>3.0028159446809265E-2</v>
      </c>
      <c r="T131" s="22">
        <f t="shared" si="6"/>
        <v>0</v>
      </c>
      <c r="U131" s="22">
        <f t="shared" si="6"/>
        <v>0.10894738629610863</v>
      </c>
      <c r="V131" s="23">
        <f t="shared" si="6"/>
        <v>0</v>
      </c>
      <c r="AC131" t="str">
        <f t="shared" si="8"/>
        <v>PIIN_05741</v>
      </c>
      <c r="AD131" s="19">
        <f t="shared" si="8"/>
        <v>0.68539244323156789</v>
      </c>
      <c r="AE131" s="19">
        <f t="shared" si="8"/>
        <v>0.28645521663271661</v>
      </c>
      <c r="AF131" s="19">
        <f t="shared" si="8"/>
        <v>0</v>
      </c>
      <c r="AG131" s="19">
        <f t="shared" si="8"/>
        <v>0</v>
      </c>
      <c r="AH131" s="19">
        <f t="shared" si="7"/>
        <v>0</v>
      </c>
      <c r="AI131" s="19">
        <f t="shared" si="7"/>
        <v>3.0028159446809265E-2</v>
      </c>
      <c r="AJ131" s="19">
        <f t="shared" si="7"/>
        <v>0</v>
      </c>
      <c r="AK131" s="19">
        <f t="shared" si="7"/>
        <v>0.10894738629610863</v>
      </c>
      <c r="AL131" s="19">
        <f t="shared" si="7"/>
        <v>0</v>
      </c>
    </row>
    <row r="132" spans="1:38" x14ac:dyDescent="0.25">
      <c r="A132" t="s">
        <v>252</v>
      </c>
      <c r="B132">
        <v>190720</v>
      </c>
      <c r="C132">
        <v>0</v>
      </c>
      <c r="D132">
        <v>0</v>
      </c>
      <c r="E132">
        <v>0</v>
      </c>
      <c r="F132">
        <v>0</v>
      </c>
      <c r="G132">
        <v>122640000</v>
      </c>
      <c r="H132">
        <v>35783000</v>
      </c>
      <c r="I132">
        <v>15932000</v>
      </c>
      <c r="J132">
        <v>70243000</v>
      </c>
      <c r="M132" s="20" t="s">
        <v>252</v>
      </c>
      <c r="N132" s="21">
        <f t="shared" si="10"/>
        <v>1.445900125800551E-4</v>
      </c>
      <c r="O132" s="22">
        <f t="shared" si="10"/>
        <v>0</v>
      </c>
      <c r="P132" s="23">
        <f t="shared" si="10"/>
        <v>0</v>
      </c>
      <c r="Q132" s="21">
        <f t="shared" si="9"/>
        <v>0</v>
      </c>
      <c r="R132" s="22">
        <f t="shared" si="9"/>
        <v>0</v>
      </c>
      <c r="S132" s="23">
        <f t="shared" si="9"/>
        <v>0.15976111555059166</v>
      </c>
      <c r="T132" s="22">
        <f t="shared" si="6"/>
        <v>5.2663881519761412E-3</v>
      </c>
      <c r="U132" s="22">
        <f t="shared" si="6"/>
        <v>2.0703122119150796E-3</v>
      </c>
      <c r="V132" s="23">
        <f t="shared" si="6"/>
        <v>1.1368003141743646E-2</v>
      </c>
      <c r="AC132" t="str">
        <f t="shared" si="8"/>
        <v>PIIN_05757</v>
      </c>
      <c r="AD132" s="19">
        <f t="shared" si="8"/>
        <v>1.445900125800551E-4</v>
      </c>
      <c r="AE132" s="19">
        <f t="shared" si="8"/>
        <v>0</v>
      </c>
      <c r="AF132" s="19">
        <f t="shared" si="8"/>
        <v>0</v>
      </c>
      <c r="AG132" s="19">
        <f t="shared" si="8"/>
        <v>0</v>
      </c>
      <c r="AH132" s="19">
        <f t="shared" ref="AH132:AL195" si="11">R132</f>
        <v>0</v>
      </c>
      <c r="AI132" s="19">
        <f t="shared" si="11"/>
        <v>0.15976111555059166</v>
      </c>
      <c r="AJ132" s="19">
        <f t="shared" si="11"/>
        <v>5.2663881519761412E-3</v>
      </c>
      <c r="AK132" s="19">
        <f t="shared" si="11"/>
        <v>2.0703122119150796E-3</v>
      </c>
      <c r="AL132" s="19">
        <f t="shared" si="11"/>
        <v>1.1368003141743646E-2</v>
      </c>
    </row>
    <row r="133" spans="1:38" x14ac:dyDescent="0.25">
      <c r="A133" t="s">
        <v>253</v>
      </c>
      <c r="B133">
        <v>287740000</v>
      </c>
      <c r="C133">
        <v>3218800000</v>
      </c>
      <c r="D133">
        <v>6415500000</v>
      </c>
      <c r="E133">
        <v>0</v>
      </c>
      <c r="F133">
        <v>0</v>
      </c>
      <c r="G133">
        <v>23702000</v>
      </c>
      <c r="H133">
        <v>0</v>
      </c>
      <c r="I133">
        <v>0</v>
      </c>
      <c r="J133">
        <v>13620000</v>
      </c>
      <c r="L133" t="s">
        <v>191</v>
      </c>
      <c r="M133" s="20" t="s">
        <v>253</v>
      </c>
      <c r="N133" s="21">
        <f t="shared" si="10"/>
        <v>0.21814350996112131</v>
      </c>
      <c r="O133" s="22">
        <f t="shared" si="10"/>
        <v>2.3627563840133976</v>
      </c>
      <c r="P133" s="23">
        <f t="shared" si="10"/>
        <v>1.8281000186867982</v>
      </c>
      <c r="Q133" s="21">
        <f t="shared" si="9"/>
        <v>0</v>
      </c>
      <c r="R133" s="22">
        <f t="shared" si="9"/>
        <v>0</v>
      </c>
      <c r="S133" s="23">
        <f t="shared" si="9"/>
        <v>3.087620646428672E-2</v>
      </c>
      <c r="T133" s="22">
        <f t="shared" si="6"/>
        <v>0</v>
      </c>
      <c r="U133" s="22">
        <f t="shared" si="6"/>
        <v>0</v>
      </c>
      <c r="V133" s="23">
        <f t="shared" si="6"/>
        <v>2.2042367608238324E-3</v>
      </c>
      <c r="AC133" t="str">
        <f t="shared" ref="AC133:AG196" si="12">M133</f>
        <v>PIIN_05825</v>
      </c>
      <c r="AD133" s="19">
        <f t="shared" si="12"/>
        <v>0.21814350996112131</v>
      </c>
      <c r="AE133" s="19">
        <f t="shared" si="12"/>
        <v>2.3627563840133976</v>
      </c>
      <c r="AF133" s="19">
        <f t="shared" si="12"/>
        <v>1.8281000186867982</v>
      </c>
      <c r="AG133" s="19">
        <f t="shared" si="12"/>
        <v>0</v>
      </c>
      <c r="AH133" s="19">
        <f t="shared" si="11"/>
        <v>0</v>
      </c>
      <c r="AI133" s="19">
        <f t="shared" si="11"/>
        <v>3.087620646428672E-2</v>
      </c>
      <c r="AJ133" s="19">
        <f t="shared" si="11"/>
        <v>0</v>
      </c>
      <c r="AK133" s="19">
        <f t="shared" si="11"/>
        <v>0</v>
      </c>
      <c r="AL133" s="19">
        <f t="shared" si="11"/>
        <v>2.2042367608238324E-3</v>
      </c>
    </row>
    <row r="134" spans="1:38" x14ac:dyDescent="0.25">
      <c r="A134" t="s">
        <v>254</v>
      </c>
      <c r="B134">
        <v>0</v>
      </c>
      <c r="C134">
        <v>18432000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9306000</v>
      </c>
      <c r="M134" s="20" t="s">
        <v>254</v>
      </c>
      <c r="N134" s="21">
        <f t="shared" si="10"/>
        <v>0</v>
      </c>
      <c r="O134" s="22">
        <f t="shared" si="10"/>
        <v>1.3529988091877389E-2</v>
      </c>
      <c r="P134" s="23">
        <f t="shared" si="10"/>
        <v>0</v>
      </c>
      <c r="Q134" s="21">
        <f t="shared" si="9"/>
        <v>0</v>
      </c>
      <c r="R134" s="22">
        <f t="shared" si="9"/>
        <v>0</v>
      </c>
      <c r="S134" s="23">
        <f t="shared" si="9"/>
        <v>0</v>
      </c>
      <c r="T134" s="22">
        <f t="shared" si="6"/>
        <v>0</v>
      </c>
      <c r="U134" s="22">
        <f t="shared" si="6"/>
        <v>0</v>
      </c>
      <c r="V134" s="23">
        <f t="shared" si="6"/>
        <v>1.5060666149946098E-3</v>
      </c>
      <c r="AC134" t="str">
        <f t="shared" si="12"/>
        <v>PIIN_05909</v>
      </c>
      <c r="AD134" s="19">
        <f t="shared" si="12"/>
        <v>0</v>
      </c>
      <c r="AE134" s="19">
        <f t="shared" si="12"/>
        <v>1.3529988091877389E-2</v>
      </c>
      <c r="AF134" s="19">
        <f t="shared" si="12"/>
        <v>0</v>
      </c>
      <c r="AG134" s="19">
        <f t="shared" si="12"/>
        <v>0</v>
      </c>
      <c r="AH134" s="19">
        <f t="shared" si="11"/>
        <v>0</v>
      </c>
      <c r="AI134" s="19">
        <f t="shared" si="11"/>
        <v>0</v>
      </c>
      <c r="AJ134" s="19">
        <f t="shared" si="11"/>
        <v>0</v>
      </c>
      <c r="AK134" s="19">
        <f t="shared" si="11"/>
        <v>0</v>
      </c>
      <c r="AL134" s="19">
        <f t="shared" si="11"/>
        <v>1.5060666149946098E-3</v>
      </c>
    </row>
    <row r="135" spans="1:38" x14ac:dyDescent="0.25">
      <c r="A135" s="30" t="s">
        <v>255</v>
      </c>
      <c r="B135">
        <v>0</v>
      </c>
      <c r="C135">
        <v>1563000</v>
      </c>
      <c r="D135">
        <v>0</v>
      </c>
      <c r="E135">
        <v>0</v>
      </c>
      <c r="F135">
        <v>43998000</v>
      </c>
      <c r="G135">
        <v>0</v>
      </c>
      <c r="H135">
        <v>0</v>
      </c>
      <c r="I135">
        <v>0</v>
      </c>
      <c r="J135">
        <v>0</v>
      </c>
      <c r="K135" t="s">
        <v>256</v>
      </c>
      <c r="L135" s="39" t="s">
        <v>257</v>
      </c>
      <c r="M135" s="20" t="s">
        <v>255</v>
      </c>
      <c r="N135" s="21">
        <f t="shared" si="10"/>
        <v>0</v>
      </c>
      <c r="O135" s="22">
        <f t="shared" si="10"/>
        <v>1.1473183261504101E-3</v>
      </c>
      <c r="P135" s="23">
        <f t="shared" si="10"/>
        <v>0</v>
      </c>
      <c r="Q135" s="21">
        <f t="shared" si="9"/>
        <v>0</v>
      </c>
      <c r="R135" s="22">
        <f t="shared" si="9"/>
        <v>0.10649206363647976</v>
      </c>
      <c r="S135" s="23">
        <f t="shared" si="9"/>
        <v>0</v>
      </c>
      <c r="T135" s="22">
        <f t="shared" si="6"/>
        <v>0</v>
      </c>
      <c r="U135" s="22">
        <f t="shared" si="6"/>
        <v>0</v>
      </c>
      <c r="V135" s="23">
        <f t="shared" si="6"/>
        <v>0</v>
      </c>
      <c r="AC135" t="str">
        <f t="shared" si="12"/>
        <v>PIIN_06071</v>
      </c>
      <c r="AD135" s="19">
        <f t="shared" si="12"/>
        <v>0</v>
      </c>
      <c r="AE135" s="19">
        <f t="shared" si="12"/>
        <v>1.1473183261504101E-3</v>
      </c>
      <c r="AF135" s="19">
        <f t="shared" si="12"/>
        <v>0</v>
      </c>
      <c r="AG135" s="19">
        <f t="shared" si="12"/>
        <v>0</v>
      </c>
      <c r="AH135" s="19">
        <f t="shared" si="11"/>
        <v>0.10649206363647976</v>
      </c>
      <c r="AI135" s="19">
        <f t="shared" si="11"/>
        <v>0</v>
      </c>
      <c r="AJ135" s="19">
        <f t="shared" si="11"/>
        <v>0</v>
      </c>
      <c r="AK135" s="19">
        <f t="shared" si="11"/>
        <v>0</v>
      </c>
      <c r="AL135" s="19">
        <f t="shared" si="11"/>
        <v>0</v>
      </c>
    </row>
    <row r="136" spans="1:38" x14ac:dyDescent="0.25">
      <c r="A136" t="s">
        <v>258</v>
      </c>
      <c r="B136">
        <v>106040000</v>
      </c>
      <c r="C136">
        <v>30131000</v>
      </c>
      <c r="D136">
        <v>0</v>
      </c>
      <c r="E136">
        <v>0</v>
      </c>
      <c r="F136">
        <v>0</v>
      </c>
      <c r="G136">
        <v>0</v>
      </c>
      <c r="H136">
        <v>98961000</v>
      </c>
      <c r="I136">
        <v>173560000</v>
      </c>
      <c r="J136">
        <v>893840000</v>
      </c>
      <c r="K136" t="s">
        <v>259</v>
      </c>
      <c r="L136" t="s">
        <v>260</v>
      </c>
      <c r="M136" t="s">
        <v>258</v>
      </c>
      <c r="N136" s="21">
        <f t="shared" si="10"/>
        <v>8.0391804393818392E-2</v>
      </c>
      <c r="O136" s="22">
        <f t="shared" si="10"/>
        <v>2.211762539042739E-2</v>
      </c>
      <c r="P136" s="23">
        <f t="shared" si="10"/>
        <v>0</v>
      </c>
      <c r="Q136" s="21">
        <f t="shared" si="9"/>
        <v>0</v>
      </c>
      <c r="R136" s="22">
        <f t="shared" si="9"/>
        <v>0</v>
      </c>
      <c r="S136" s="23">
        <f t="shared" si="9"/>
        <v>0</v>
      </c>
      <c r="T136" s="22">
        <f t="shared" si="6"/>
        <v>1.4564654665838832E-2</v>
      </c>
      <c r="U136" s="22">
        <f t="shared" si="6"/>
        <v>2.2553564367309892E-2</v>
      </c>
      <c r="V136" s="23">
        <f t="shared" si="6"/>
        <v>0.14465748798052674</v>
      </c>
      <c r="AC136" t="str">
        <f t="shared" si="12"/>
        <v>PIIN_06108</v>
      </c>
      <c r="AD136" s="19">
        <f t="shared" si="12"/>
        <v>8.0391804393818392E-2</v>
      </c>
      <c r="AE136" s="19">
        <f t="shared" si="12"/>
        <v>2.211762539042739E-2</v>
      </c>
      <c r="AF136" s="19">
        <f t="shared" si="12"/>
        <v>0</v>
      </c>
      <c r="AG136" s="19">
        <f t="shared" si="12"/>
        <v>0</v>
      </c>
      <c r="AH136" s="19">
        <f t="shared" si="11"/>
        <v>0</v>
      </c>
      <c r="AI136" s="19">
        <f t="shared" si="11"/>
        <v>0</v>
      </c>
      <c r="AJ136" s="19">
        <f t="shared" si="11"/>
        <v>1.4564654665838832E-2</v>
      </c>
      <c r="AK136" s="19">
        <f t="shared" si="11"/>
        <v>2.2553564367309892E-2</v>
      </c>
      <c r="AL136" s="19">
        <f t="shared" si="11"/>
        <v>0.14465748798052674</v>
      </c>
    </row>
    <row r="137" spans="1:38" x14ac:dyDescent="0.25">
      <c r="A137" t="s">
        <v>261</v>
      </c>
      <c r="B137">
        <v>48046000</v>
      </c>
      <c r="C137">
        <v>68094000</v>
      </c>
      <c r="D137">
        <v>0</v>
      </c>
      <c r="E137">
        <v>1908500000</v>
      </c>
      <c r="F137">
        <v>1987200000</v>
      </c>
      <c r="G137">
        <v>2027100000</v>
      </c>
      <c r="H137">
        <v>0</v>
      </c>
      <c r="I137">
        <v>0</v>
      </c>
      <c r="J137">
        <v>178920000</v>
      </c>
      <c r="L137" t="s">
        <v>30</v>
      </c>
      <c r="M137" t="s">
        <v>261</v>
      </c>
      <c r="N137" s="21">
        <f t="shared" si="10"/>
        <v>3.64249776867729E-2</v>
      </c>
      <c r="O137" s="22">
        <f t="shared" si="10"/>
        <v>4.9984321241769693E-2</v>
      </c>
      <c r="P137" s="23">
        <f t="shared" si="10"/>
        <v>0</v>
      </c>
      <c r="Q137" s="21">
        <f t="shared" si="9"/>
        <v>2.4334391376349696</v>
      </c>
      <c r="R137" s="22">
        <f t="shared" si="9"/>
        <v>4.8097874643941214</v>
      </c>
      <c r="S137" s="23">
        <f t="shared" si="9"/>
        <v>2.6406699064954693</v>
      </c>
      <c r="T137" s="22">
        <f t="shared" si="6"/>
        <v>0</v>
      </c>
      <c r="U137" s="22">
        <f t="shared" si="6"/>
        <v>0</v>
      </c>
      <c r="V137" s="23">
        <f t="shared" si="6"/>
        <v>2.8956097007826732E-2</v>
      </c>
      <c r="AC137" t="str">
        <f t="shared" si="12"/>
        <v>PIIN_06126</v>
      </c>
      <c r="AD137" s="19">
        <f t="shared" si="12"/>
        <v>3.64249776867729E-2</v>
      </c>
      <c r="AE137" s="19">
        <f t="shared" si="12"/>
        <v>4.9984321241769693E-2</v>
      </c>
      <c r="AF137" s="19">
        <f t="shared" si="12"/>
        <v>0</v>
      </c>
      <c r="AG137" s="19">
        <f t="shared" si="12"/>
        <v>2.4334391376349696</v>
      </c>
      <c r="AH137" s="19">
        <f t="shared" si="11"/>
        <v>4.8097874643941214</v>
      </c>
      <c r="AI137" s="19">
        <f t="shared" si="11"/>
        <v>2.6406699064954693</v>
      </c>
      <c r="AJ137" s="19">
        <f t="shared" si="11"/>
        <v>0</v>
      </c>
      <c r="AK137" s="19">
        <f t="shared" si="11"/>
        <v>0</v>
      </c>
      <c r="AL137" s="19">
        <f t="shared" si="11"/>
        <v>2.8956097007826732E-2</v>
      </c>
    </row>
    <row r="138" spans="1:38" x14ac:dyDescent="0.25">
      <c r="A138" t="s">
        <v>262</v>
      </c>
      <c r="B138">
        <v>0</v>
      </c>
      <c r="C138">
        <v>0</v>
      </c>
      <c r="D138">
        <v>0</v>
      </c>
      <c r="E138">
        <v>5359500</v>
      </c>
      <c r="F138">
        <v>0</v>
      </c>
      <c r="G138">
        <v>0</v>
      </c>
      <c r="H138">
        <v>32294000</v>
      </c>
      <c r="I138">
        <v>0</v>
      </c>
      <c r="J138">
        <v>203250000</v>
      </c>
      <c r="L138" t="s">
        <v>263</v>
      </c>
      <c r="M138" s="20" t="s">
        <v>262</v>
      </c>
      <c r="N138" s="21">
        <f t="shared" si="10"/>
        <v>0</v>
      </c>
      <c r="O138" s="22">
        <f t="shared" si="10"/>
        <v>0</v>
      </c>
      <c r="P138" s="23">
        <f t="shared" si="10"/>
        <v>0</v>
      </c>
      <c r="Q138" s="21">
        <f t="shared" si="9"/>
        <v>6.8336479214852605E-3</v>
      </c>
      <c r="R138" s="22">
        <f t="shared" si="9"/>
        <v>0</v>
      </c>
      <c r="S138" s="23">
        <f t="shared" si="9"/>
        <v>0</v>
      </c>
      <c r="T138" s="22">
        <f t="shared" si="6"/>
        <v>4.7528921269853709E-3</v>
      </c>
      <c r="U138" s="22">
        <f t="shared" si="6"/>
        <v>0</v>
      </c>
      <c r="V138" s="23">
        <f t="shared" si="6"/>
        <v>3.2893621265597937E-2</v>
      </c>
      <c r="AC138" t="str">
        <f t="shared" si="12"/>
        <v>PIIN_06258</v>
      </c>
      <c r="AD138" s="19">
        <f t="shared" si="12"/>
        <v>0</v>
      </c>
      <c r="AE138" s="19">
        <f t="shared" si="12"/>
        <v>0</v>
      </c>
      <c r="AF138" s="19">
        <f t="shared" si="12"/>
        <v>0</v>
      </c>
      <c r="AG138" s="19">
        <f t="shared" si="12"/>
        <v>6.8336479214852605E-3</v>
      </c>
      <c r="AH138" s="19">
        <f t="shared" si="11"/>
        <v>0</v>
      </c>
      <c r="AI138" s="19">
        <f t="shared" si="11"/>
        <v>0</v>
      </c>
      <c r="AJ138" s="19">
        <f t="shared" si="11"/>
        <v>4.7528921269853709E-3</v>
      </c>
      <c r="AK138" s="19">
        <f t="shared" si="11"/>
        <v>0</v>
      </c>
      <c r="AL138" s="19">
        <f t="shared" si="11"/>
        <v>3.2893621265597937E-2</v>
      </c>
    </row>
    <row r="139" spans="1:38" x14ac:dyDescent="0.25">
      <c r="A139" s="30" t="s">
        <v>264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153330000</v>
      </c>
      <c r="J139">
        <v>0</v>
      </c>
      <c r="L139" s="40" t="s">
        <v>161</v>
      </c>
      <c r="M139" t="s">
        <v>264</v>
      </c>
      <c r="N139" s="21">
        <f t="shared" si="10"/>
        <v>0</v>
      </c>
      <c r="O139" s="22">
        <f t="shared" si="10"/>
        <v>0</v>
      </c>
      <c r="P139" s="23">
        <f t="shared" si="10"/>
        <v>0</v>
      </c>
      <c r="Q139" s="21">
        <f t="shared" si="9"/>
        <v>0</v>
      </c>
      <c r="R139" s="22">
        <f t="shared" si="9"/>
        <v>0</v>
      </c>
      <c r="S139" s="23">
        <f t="shared" si="9"/>
        <v>0</v>
      </c>
      <c r="T139" s="22">
        <f t="shared" si="9"/>
        <v>0</v>
      </c>
      <c r="U139" s="22">
        <f t="shared" si="9"/>
        <v>1.9924740864482749E-2</v>
      </c>
      <c r="V139" s="23">
        <f t="shared" si="9"/>
        <v>0</v>
      </c>
      <c r="AC139" t="str">
        <f t="shared" si="12"/>
        <v>PIIN_06296</v>
      </c>
      <c r="AD139" s="19">
        <f t="shared" si="12"/>
        <v>0</v>
      </c>
      <c r="AE139" s="19">
        <f t="shared" si="12"/>
        <v>0</v>
      </c>
      <c r="AF139" s="19">
        <f t="shared" si="12"/>
        <v>0</v>
      </c>
      <c r="AG139" s="19">
        <f t="shared" si="12"/>
        <v>0</v>
      </c>
      <c r="AH139" s="19">
        <f t="shared" si="11"/>
        <v>0</v>
      </c>
      <c r="AI139" s="19">
        <f t="shared" si="11"/>
        <v>0</v>
      </c>
      <c r="AJ139" s="19">
        <f t="shared" si="11"/>
        <v>0</v>
      </c>
      <c r="AK139" s="19">
        <f t="shared" si="11"/>
        <v>1.9924740864482749E-2</v>
      </c>
      <c r="AL139" s="19">
        <f t="shared" si="11"/>
        <v>0</v>
      </c>
    </row>
    <row r="140" spans="1:38" x14ac:dyDescent="0.25">
      <c r="A140" t="s">
        <v>265</v>
      </c>
      <c r="B140">
        <v>3184000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46045000</v>
      </c>
      <c r="I140">
        <v>0</v>
      </c>
      <c r="J140">
        <v>259990000</v>
      </c>
      <c r="L140" t="s">
        <v>231</v>
      </c>
      <c r="M140" s="20" t="s">
        <v>265</v>
      </c>
      <c r="N140" s="21">
        <f t="shared" si="10"/>
        <v>2.4138768878717255E-3</v>
      </c>
      <c r="O140" s="22">
        <f t="shared" si="10"/>
        <v>0</v>
      </c>
      <c r="P140" s="23">
        <f t="shared" si="10"/>
        <v>0</v>
      </c>
      <c r="Q140" s="21">
        <f t="shared" si="9"/>
        <v>0</v>
      </c>
      <c r="R140" s="22">
        <f t="shared" si="9"/>
        <v>0</v>
      </c>
      <c r="S140" s="23">
        <f t="shared" si="9"/>
        <v>0</v>
      </c>
      <c r="T140" s="22">
        <f t="shared" si="9"/>
        <v>6.7767052079965749E-3</v>
      </c>
      <c r="U140" s="22">
        <f t="shared" si="9"/>
        <v>0</v>
      </c>
      <c r="V140" s="23">
        <f t="shared" si="9"/>
        <v>4.2076322720013819E-2</v>
      </c>
      <c r="AC140" t="str">
        <f t="shared" si="12"/>
        <v>PIIN_06304</v>
      </c>
      <c r="AD140" s="19">
        <f t="shared" si="12"/>
        <v>2.4138768878717255E-3</v>
      </c>
      <c r="AE140" s="19">
        <f t="shared" si="12"/>
        <v>0</v>
      </c>
      <c r="AF140" s="19">
        <f t="shared" si="12"/>
        <v>0</v>
      </c>
      <c r="AG140" s="19">
        <f t="shared" si="12"/>
        <v>0</v>
      </c>
      <c r="AH140" s="19">
        <f t="shared" si="11"/>
        <v>0</v>
      </c>
      <c r="AI140" s="19">
        <f t="shared" si="11"/>
        <v>0</v>
      </c>
      <c r="AJ140" s="19">
        <f t="shared" si="11"/>
        <v>6.7767052079965749E-3</v>
      </c>
      <c r="AK140" s="19">
        <f t="shared" si="11"/>
        <v>0</v>
      </c>
      <c r="AL140" s="19">
        <f t="shared" si="11"/>
        <v>4.2076322720013819E-2</v>
      </c>
    </row>
    <row r="141" spans="1:38" x14ac:dyDescent="0.25">
      <c r="A141" t="s">
        <v>266</v>
      </c>
      <c r="B141">
        <v>39953000</v>
      </c>
      <c r="C141">
        <v>19637000</v>
      </c>
      <c r="D141">
        <v>0</v>
      </c>
      <c r="E141">
        <v>558350000</v>
      </c>
      <c r="F141">
        <v>381000000</v>
      </c>
      <c r="G141">
        <v>429140000</v>
      </c>
      <c r="H141">
        <v>0</v>
      </c>
      <c r="I141">
        <v>0</v>
      </c>
      <c r="J141">
        <v>0</v>
      </c>
      <c r="K141" t="s">
        <v>267</v>
      </c>
      <c r="L141" t="s">
        <v>268</v>
      </c>
      <c r="M141" s="20" t="s">
        <v>266</v>
      </c>
      <c r="N141" s="21">
        <f t="shared" si="10"/>
        <v>3.0289454554377839E-2</v>
      </c>
      <c r="O141" s="22">
        <f t="shared" si="10"/>
        <v>1.441451693577454E-2</v>
      </c>
      <c r="P141" s="23">
        <f t="shared" si="10"/>
        <v>0</v>
      </c>
      <c r="Q141" s="21">
        <f t="shared" si="9"/>
        <v>0.71192598506601268</v>
      </c>
      <c r="R141" s="22">
        <f t="shared" si="9"/>
        <v>0.92216637677846225</v>
      </c>
      <c r="S141" s="23">
        <f t="shared" si="9"/>
        <v>0.55903363606801126</v>
      </c>
      <c r="T141" s="22">
        <f t="shared" si="9"/>
        <v>0</v>
      </c>
      <c r="U141" s="22">
        <f t="shared" si="9"/>
        <v>0</v>
      </c>
      <c r="V141" s="23">
        <f t="shared" si="9"/>
        <v>0</v>
      </c>
      <c r="AC141" t="str">
        <f t="shared" si="12"/>
        <v>PIIN_06319</v>
      </c>
      <c r="AD141" s="19">
        <f t="shared" si="12"/>
        <v>3.0289454554377839E-2</v>
      </c>
      <c r="AE141" s="19">
        <f t="shared" si="12"/>
        <v>1.441451693577454E-2</v>
      </c>
      <c r="AF141" s="19">
        <f t="shared" si="12"/>
        <v>0</v>
      </c>
      <c r="AG141" s="19">
        <f t="shared" si="12"/>
        <v>0.71192598506601268</v>
      </c>
      <c r="AH141" s="19">
        <f t="shared" si="11"/>
        <v>0.92216637677846225</v>
      </c>
      <c r="AI141" s="19">
        <f t="shared" si="11"/>
        <v>0.55903363606801126</v>
      </c>
      <c r="AJ141" s="19">
        <f t="shared" si="11"/>
        <v>0</v>
      </c>
      <c r="AK141" s="19">
        <f t="shared" si="11"/>
        <v>0</v>
      </c>
      <c r="AL141" s="19">
        <f t="shared" si="11"/>
        <v>0</v>
      </c>
    </row>
    <row r="142" spans="1:38" x14ac:dyDescent="0.25">
      <c r="A142" t="s">
        <v>269</v>
      </c>
      <c r="B142">
        <v>0</v>
      </c>
      <c r="C142">
        <v>0</v>
      </c>
      <c r="D142">
        <v>0</v>
      </c>
      <c r="E142">
        <v>132360000</v>
      </c>
      <c r="F142">
        <v>0</v>
      </c>
      <c r="G142">
        <v>137000000</v>
      </c>
      <c r="H142">
        <v>0</v>
      </c>
      <c r="I142">
        <v>7640000</v>
      </c>
      <c r="J142">
        <v>0</v>
      </c>
      <c r="M142" s="20" t="s">
        <v>269</v>
      </c>
      <c r="N142" s="21">
        <f t="shared" si="10"/>
        <v>0</v>
      </c>
      <c r="O142" s="22">
        <f t="shared" si="10"/>
        <v>0</v>
      </c>
      <c r="P142" s="23">
        <f t="shared" si="10"/>
        <v>0</v>
      </c>
      <c r="Q142" s="21">
        <f t="shared" si="9"/>
        <v>0.16876604886422036</v>
      </c>
      <c r="R142" s="22">
        <f t="shared" si="9"/>
        <v>0</v>
      </c>
      <c r="S142" s="23">
        <f t="shared" si="9"/>
        <v>0.17846765191153829</v>
      </c>
      <c r="T142" s="22">
        <f t="shared" si="9"/>
        <v>0</v>
      </c>
      <c r="U142" s="22">
        <f t="shared" si="9"/>
        <v>9.9279345336625714E-4</v>
      </c>
      <c r="V142" s="23">
        <f t="shared" si="9"/>
        <v>0</v>
      </c>
      <c r="AC142" t="str">
        <f t="shared" si="12"/>
        <v>PIIN_06332</v>
      </c>
      <c r="AD142" s="27">
        <f t="shared" si="12"/>
        <v>0</v>
      </c>
      <c r="AE142" s="28">
        <f t="shared" si="12"/>
        <v>0</v>
      </c>
      <c r="AF142" s="29">
        <f t="shared" si="12"/>
        <v>0</v>
      </c>
      <c r="AG142" s="27">
        <f t="shared" si="12"/>
        <v>0.16876604886422036</v>
      </c>
      <c r="AH142" s="28">
        <f t="shared" si="11"/>
        <v>0</v>
      </c>
      <c r="AI142" s="29">
        <f t="shared" si="11"/>
        <v>0.17846765191153829</v>
      </c>
      <c r="AJ142" s="27">
        <f t="shared" si="11"/>
        <v>0</v>
      </c>
      <c r="AK142" s="28">
        <f t="shared" si="11"/>
        <v>9.9279345336625714E-4</v>
      </c>
      <c r="AL142" s="29">
        <f t="shared" si="11"/>
        <v>0</v>
      </c>
    </row>
    <row r="143" spans="1:38" x14ac:dyDescent="0.25">
      <c r="A143" t="s">
        <v>270</v>
      </c>
      <c r="B143">
        <v>3058700</v>
      </c>
      <c r="C143">
        <v>0</v>
      </c>
      <c r="D143">
        <v>0</v>
      </c>
      <c r="E143">
        <v>0</v>
      </c>
      <c r="F143">
        <v>14173000</v>
      </c>
      <c r="G143">
        <v>0</v>
      </c>
      <c r="H143">
        <v>0</v>
      </c>
      <c r="I143">
        <v>10032000</v>
      </c>
      <c r="J143">
        <v>0</v>
      </c>
      <c r="K143" t="s">
        <v>271</v>
      </c>
      <c r="L143" t="s">
        <v>272</v>
      </c>
      <c r="M143" s="20" t="s">
        <v>270</v>
      </c>
      <c r="N143" s="21">
        <f t="shared" si="10"/>
        <v>2.3188835543132055E-3</v>
      </c>
      <c r="O143" s="22">
        <f t="shared" si="10"/>
        <v>0</v>
      </c>
      <c r="P143" s="23">
        <f t="shared" si="10"/>
        <v>0</v>
      </c>
      <c r="Q143" s="21">
        <f t="shared" si="9"/>
        <v>0</v>
      </c>
      <c r="R143" s="22">
        <f t="shared" si="9"/>
        <v>3.4304105139320591E-2</v>
      </c>
      <c r="S143" s="23">
        <f t="shared" si="9"/>
        <v>0</v>
      </c>
      <c r="T143" s="22">
        <f t="shared" si="9"/>
        <v>0</v>
      </c>
      <c r="U143" s="22">
        <f t="shared" si="9"/>
        <v>1.3036261680851166E-3</v>
      </c>
      <c r="V143" s="23">
        <f t="shared" si="9"/>
        <v>0</v>
      </c>
      <c r="AC143" t="str">
        <f t="shared" si="12"/>
        <v>PIIN_06354</v>
      </c>
      <c r="AD143" s="19">
        <f t="shared" si="12"/>
        <v>2.3188835543132055E-3</v>
      </c>
      <c r="AE143" s="19">
        <f t="shared" si="12"/>
        <v>0</v>
      </c>
      <c r="AF143" s="19">
        <f t="shared" si="12"/>
        <v>0</v>
      </c>
      <c r="AG143" s="19">
        <f t="shared" si="12"/>
        <v>0</v>
      </c>
      <c r="AH143" s="19">
        <f t="shared" si="11"/>
        <v>3.4304105139320591E-2</v>
      </c>
      <c r="AI143" s="19">
        <f t="shared" si="11"/>
        <v>0</v>
      </c>
      <c r="AJ143" s="19">
        <f t="shared" si="11"/>
        <v>0</v>
      </c>
      <c r="AK143" s="19">
        <f t="shared" si="11"/>
        <v>1.3036261680851166E-3</v>
      </c>
      <c r="AL143" s="19">
        <f t="shared" si="11"/>
        <v>0</v>
      </c>
    </row>
    <row r="144" spans="1:38" x14ac:dyDescent="0.25">
      <c r="A144" t="s">
        <v>273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75302000</v>
      </c>
      <c r="I144">
        <v>379150000</v>
      </c>
      <c r="J144">
        <v>42624000</v>
      </c>
      <c r="L144" t="s">
        <v>274</v>
      </c>
      <c r="M144" t="s">
        <v>273</v>
      </c>
      <c r="N144" s="21">
        <f t="shared" si="10"/>
        <v>0</v>
      </c>
      <c r="O144" s="22">
        <f t="shared" si="10"/>
        <v>0</v>
      </c>
      <c r="P144" s="23">
        <f t="shared" si="10"/>
        <v>0</v>
      </c>
      <c r="Q144" s="21">
        <f t="shared" si="9"/>
        <v>0</v>
      </c>
      <c r="R144" s="22">
        <f t="shared" si="9"/>
        <v>0</v>
      </c>
      <c r="S144" s="23">
        <f t="shared" si="9"/>
        <v>0</v>
      </c>
      <c r="T144" s="22">
        <f t="shared" si="9"/>
        <v>1.1082624727387514E-2</v>
      </c>
      <c r="U144" s="22">
        <f t="shared" si="9"/>
        <v>4.9269324325106854E-2</v>
      </c>
      <c r="V144" s="23">
        <f t="shared" si="9"/>
        <v>6.8981929290275355E-3</v>
      </c>
      <c r="AC144" t="str">
        <f t="shared" si="12"/>
        <v>PIIN_06360</v>
      </c>
      <c r="AD144" s="19">
        <f t="shared" si="12"/>
        <v>0</v>
      </c>
      <c r="AE144" s="19">
        <f t="shared" si="12"/>
        <v>0</v>
      </c>
      <c r="AF144" s="19">
        <f t="shared" si="12"/>
        <v>0</v>
      </c>
      <c r="AG144" s="19">
        <f t="shared" si="12"/>
        <v>0</v>
      </c>
      <c r="AH144" s="19">
        <f t="shared" si="11"/>
        <v>0</v>
      </c>
      <c r="AI144" s="19">
        <f t="shared" si="11"/>
        <v>0</v>
      </c>
      <c r="AJ144" s="19">
        <f t="shared" si="11"/>
        <v>1.1082624727387514E-2</v>
      </c>
      <c r="AK144" s="19">
        <f t="shared" si="11"/>
        <v>4.9269324325106854E-2</v>
      </c>
      <c r="AL144" s="19">
        <f t="shared" si="11"/>
        <v>6.8981929290275355E-3</v>
      </c>
    </row>
    <row r="145" spans="1:38" x14ac:dyDescent="0.25">
      <c r="A145" t="s">
        <v>275</v>
      </c>
      <c r="B145">
        <v>272550000</v>
      </c>
      <c r="C145">
        <v>0</v>
      </c>
      <c r="D145">
        <v>0</v>
      </c>
      <c r="E145">
        <v>0</v>
      </c>
      <c r="F145">
        <v>12366000</v>
      </c>
      <c r="G145">
        <v>0</v>
      </c>
      <c r="H145">
        <v>378690000</v>
      </c>
      <c r="I145">
        <v>325000000</v>
      </c>
      <c r="J145">
        <v>203190000</v>
      </c>
      <c r="M145" s="20" t="s">
        <v>275</v>
      </c>
      <c r="N145" s="21">
        <f t="shared" si="10"/>
        <v>0.20662755835095437</v>
      </c>
      <c r="O145" s="22">
        <f t="shared" si="10"/>
        <v>0</v>
      </c>
      <c r="P145" s="23">
        <f t="shared" si="10"/>
        <v>0</v>
      </c>
      <c r="Q145" s="21">
        <f t="shared" si="9"/>
        <v>0</v>
      </c>
      <c r="R145" s="22">
        <f t="shared" si="9"/>
        <v>2.9930470906148202E-2</v>
      </c>
      <c r="S145" s="23">
        <f t="shared" si="9"/>
        <v>0</v>
      </c>
      <c r="T145" s="22">
        <f t="shared" si="9"/>
        <v>5.5733966667742926E-2</v>
      </c>
      <c r="U145" s="22">
        <f t="shared" si="9"/>
        <v>4.2232705804192874E-2</v>
      </c>
      <c r="V145" s="23">
        <f t="shared" si="9"/>
        <v>3.2883910971497392E-2</v>
      </c>
      <c r="AC145" t="str">
        <f t="shared" si="12"/>
        <v>PIIN_06461</v>
      </c>
      <c r="AD145" s="19">
        <f t="shared" si="12"/>
        <v>0.20662755835095437</v>
      </c>
      <c r="AE145" s="19">
        <f t="shared" si="12"/>
        <v>0</v>
      </c>
      <c r="AF145" s="19">
        <f t="shared" si="12"/>
        <v>0</v>
      </c>
      <c r="AG145" s="19">
        <f t="shared" si="12"/>
        <v>0</v>
      </c>
      <c r="AH145" s="19">
        <f t="shared" si="11"/>
        <v>2.9930470906148202E-2</v>
      </c>
      <c r="AI145" s="19">
        <f t="shared" si="11"/>
        <v>0</v>
      </c>
      <c r="AJ145" s="19">
        <f t="shared" si="11"/>
        <v>5.5733966667742926E-2</v>
      </c>
      <c r="AK145" s="19">
        <f t="shared" si="11"/>
        <v>4.2232705804192874E-2</v>
      </c>
      <c r="AL145" s="19">
        <f t="shared" si="11"/>
        <v>3.2883910971497392E-2</v>
      </c>
    </row>
    <row r="146" spans="1:38" x14ac:dyDescent="0.25">
      <c r="A146" t="s">
        <v>276</v>
      </c>
      <c r="B146">
        <v>0</v>
      </c>
      <c r="C146">
        <v>0</v>
      </c>
      <c r="D146">
        <v>0</v>
      </c>
      <c r="E146">
        <v>66764000</v>
      </c>
      <c r="F146">
        <v>0</v>
      </c>
      <c r="G146">
        <v>0</v>
      </c>
      <c r="H146">
        <v>0</v>
      </c>
      <c r="I146">
        <v>0</v>
      </c>
      <c r="J146">
        <v>0</v>
      </c>
      <c r="K146" t="s">
        <v>277</v>
      </c>
      <c r="L146" t="s">
        <v>278</v>
      </c>
      <c r="M146" t="s">
        <v>276</v>
      </c>
      <c r="N146" s="21">
        <f t="shared" si="10"/>
        <v>0</v>
      </c>
      <c r="O146" s="22">
        <f t="shared" si="10"/>
        <v>0</v>
      </c>
      <c r="P146" s="23">
        <f t="shared" si="10"/>
        <v>0</v>
      </c>
      <c r="Q146" s="21">
        <f t="shared" si="9"/>
        <v>8.5127655533173224E-2</v>
      </c>
      <c r="R146" s="22">
        <f t="shared" si="9"/>
        <v>0</v>
      </c>
      <c r="S146" s="23">
        <f t="shared" si="9"/>
        <v>0</v>
      </c>
      <c r="T146" s="22">
        <f t="shared" si="9"/>
        <v>0</v>
      </c>
      <c r="U146" s="22">
        <f t="shared" si="9"/>
        <v>0</v>
      </c>
      <c r="V146" s="23">
        <f t="shared" si="9"/>
        <v>0</v>
      </c>
      <c r="AC146" t="str">
        <f t="shared" si="12"/>
        <v>PIIN_06485</v>
      </c>
      <c r="AD146" s="27">
        <f t="shared" si="12"/>
        <v>0</v>
      </c>
      <c r="AE146" s="28">
        <f t="shared" si="12"/>
        <v>0</v>
      </c>
      <c r="AF146" s="29">
        <f t="shared" si="12"/>
        <v>0</v>
      </c>
      <c r="AG146" s="27">
        <f t="shared" si="12"/>
        <v>8.5127655533173224E-2</v>
      </c>
      <c r="AH146" s="28">
        <f t="shared" si="11"/>
        <v>0</v>
      </c>
      <c r="AI146" s="29">
        <f t="shared" si="11"/>
        <v>0</v>
      </c>
      <c r="AJ146" s="27">
        <f t="shared" si="11"/>
        <v>0</v>
      </c>
      <c r="AK146" s="28">
        <f t="shared" si="11"/>
        <v>0</v>
      </c>
      <c r="AL146" s="29">
        <f t="shared" si="11"/>
        <v>0</v>
      </c>
    </row>
    <row r="147" spans="1:38" x14ac:dyDescent="0.25">
      <c r="A147" t="s">
        <v>279</v>
      </c>
      <c r="B147">
        <v>0</v>
      </c>
      <c r="C147">
        <v>1950600</v>
      </c>
      <c r="D147">
        <v>0</v>
      </c>
      <c r="E147">
        <v>17544000</v>
      </c>
      <c r="F147">
        <v>0</v>
      </c>
      <c r="G147">
        <v>0</v>
      </c>
      <c r="H147">
        <v>456310000</v>
      </c>
      <c r="I147">
        <v>426990000</v>
      </c>
      <c r="J147">
        <v>170390000</v>
      </c>
      <c r="L147" t="s">
        <v>39</v>
      </c>
      <c r="M147" s="20" t="s">
        <v>279</v>
      </c>
      <c r="N147" s="21">
        <f t="shared" si="10"/>
        <v>0</v>
      </c>
      <c r="O147" s="22">
        <f t="shared" si="10"/>
        <v>1.4318356538637173E-3</v>
      </c>
      <c r="P147" s="23">
        <f t="shared" si="10"/>
        <v>0</v>
      </c>
      <c r="Q147" s="21">
        <f t="shared" si="9"/>
        <v>2.2369534310017241E-2</v>
      </c>
      <c r="R147" s="22">
        <f t="shared" si="9"/>
        <v>0</v>
      </c>
      <c r="S147" s="23">
        <f t="shared" si="9"/>
        <v>0</v>
      </c>
      <c r="T147" s="22">
        <f t="shared" si="9"/>
        <v>6.7157744672839984E-2</v>
      </c>
      <c r="U147" s="22">
        <f t="shared" si="9"/>
        <v>5.5485978619484046E-2</v>
      </c>
      <c r="V147" s="23">
        <f t="shared" si="9"/>
        <v>2.757561686319918E-2</v>
      </c>
      <c r="AC147" t="str">
        <f t="shared" si="12"/>
        <v>PIIN_06486</v>
      </c>
      <c r="AD147" s="19">
        <f t="shared" si="12"/>
        <v>0</v>
      </c>
      <c r="AE147" s="19">
        <f t="shared" si="12"/>
        <v>1.4318356538637173E-3</v>
      </c>
      <c r="AF147" s="19">
        <f t="shared" si="12"/>
        <v>0</v>
      </c>
      <c r="AG147" s="19">
        <f t="shared" si="12"/>
        <v>2.2369534310017241E-2</v>
      </c>
      <c r="AH147" s="19">
        <f t="shared" si="11"/>
        <v>0</v>
      </c>
      <c r="AI147" s="19">
        <f t="shared" si="11"/>
        <v>0</v>
      </c>
      <c r="AJ147" s="19">
        <f t="shared" si="11"/>
        <v>6.7157744672839984E-2</v>
      </c>
      <c r="AK147" s="19">
        <f t="shared" si="11"/>
        <v>5.5485978619484046E-2</v>
      </c>
      <c r="AL147" s="19">
        <f t="shared" si="11"/>
        <v>2.757561686319918E-2</v>
      </c>
    </row>
    <row r="148" spans="1:38" x14ac:dyDescent="0.25">
      <c r="A148" t="s">
        <v>280</v>
      </c>
      <c r="B148">
        <v>203970000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30883000</v>
      </c>
      <c r="I148">
        <v>418850000</v>
      </c>
      <c r="J148">
        <v>1344400000</v>
      </c>
      <c r="K148" t="s">
        <v>250</v>
      </c>
      <c r="L148" t="s">
        <v>251</v>
      </c>
      <c r="M148" s="20" t="s">
        <v>280</v>
      </c>
      <c r="N148" s="21">
        <f t="shared" si="10"/>
        <v>0.15463519749346602</v>
      </c>
      <c r="O148" s="22">
        <f t="shared" si="10"/>
        <v>0</v>
      </c>
      <c r="P148" s="23">
        <f t="shared" si="10"/>
        <v>0</v>
      </c>
      <c r="Q148" s="21">
        <f t="shared" si="9"/>
        <v>0</v>
      </c>
      <c r="R148" s="22">
        <f t="shared" si="9"/>
        <v>0</v>
      </c>
      <c r="S148" s="23">
        <f t="shared" si="9"/>
        <v>0</v>
      </c>
      <c r="T148" s="22">
        <f t="shared" si="9"/>
        <v>4.5452272111751162E-3</v>
      </c>
      <c r="U148" s="22">
        <f t="shared" si="9"/>
        <v>5.4428211772572878E-2</v>
      </c>
      <c r="V148" s="23">
        <f t="shared" si="9"/>
        <v>0.21757532314622322</v>
      </c>
      <c r="AC148" t="str">
        <f t="shared" si="12"/>
        <v>PIIN_06504</v>
      </c>
      <c r="AD148" s="19">
        <f t="shared" si="12"/>
        <v>0.15463519749346602</v>
      </c>
      <c r="AE148" s="19">
        <f t="shared" si="12"/>
        <v>0</v>
      </c>
      <c r="AF148" s="19">
        <f t="shared" si="12"/>
        <v>0</v>
      </c>
      <c r="AG148" s="19">
        <f t="shared" si="12"/>
        <v>0</v>
      </c>
      <c r="AH148" s="19">
        <f t="shared" si="11"/>
        <v>0</v>
      </c>
      <c r="AI148" s="19">
        <f t="shared" si="11"/>
        <v>0</v>
      </c>
      <c r="AJ148" s="19">
        <f t="shared" si="11"/>
        <v>4.5452272111751162E-3</v>
      </c>
      <c r="AK148" s="19">
        <f t="shared" si="11"/>
        <v>5.4428211772572878E-2</v>
      </c>
      <c r="AL148" s="19">
        <f t="shared" si="11"/>
        <v>0.21757532314622322</v>
      </c>
    </row>
    <row r="149" spans="1:38" x14ac:dyDescent="0.25">
      <c r="A149" t="s">
        <v>281</v>
      </c>
      <c r="B149">
        <v>15732000000</v>
      </c>
      <c r="C149">
        <v>7227500000</v>
      </c>
      <c r="D149">
        <v>71194000000</v>
      </c>
      <c r="E149">
        <v>93885000</v>
      </c>
      <c r="F149">
        <v>42942000</v>
      </c>
      <c r="G149">
        <v>1624800000</v>
      </c>
      <c r="H149">
        <v>6335000000</v>
      </c>
      <c r="I149">
        <v>21275000000</v>
      </c>
      <c r="J149">
        <v>360670000</v>
      </c>
      <c r="L149" t="s">
        <v>282</v>
      </c>
      <c r="M149" s="20" t="s">
        <v>281</v>
      </c>
      <c r="N149" s="21">
        <f t="shared" si="10"/>
        <v>11.926856532662683</v>
      </c>
      <c r="O149" s="22">
        <f t="shared" si="10"/>
        <v>5.3053379413001212</v>
      </c>
      <c r="P149" s="23">
        <f t="shared" si="10"/>
        <v>20.286766850656676</v>
      </c>
      <c r="Q149" s="21">
        <f t="shared" si="9"/>
        <v>0.11970837486867127</v>
      </c>
      <c r="R149" s="22">
        <f t="shared" si="9"/>
        <v>0.10393613793076306</v>
      </c>
      <c r="S149" s="23">
        <f t="shared" si="9"/>
        <v>2.1166002979990322</v>
      </c>
      <c r="T149" s="22">
        <f t="shared" si="9"/>
        <v>0.93235807346418287</v>
      </c>
      <c r="U149" s="22">
        <f t="shared" si="9"/>
        <v>2.7646178953360101</v>
      </c>
      <c r="V149" s="23">
        <f t="shared" si="9"/>
        <v>5.8370196220729198E-2</v>
      </c>
      <c r="AC149" t="str">
        <f t="shared" si="12"/>
        <v>PIIN_06517</v>
      </c>
      <c r="AD149" s="19">
        <f t="shared" si="12"/>
        <v>11.926856532662683</v>
      </c>
      <c r="AE149" s="19">
        <f t="shared" si="12"/>
        <v>5.3053379413001212</v>
      </c>
      <c r="AF149" s="19">
        <f t="shared" si="12"/>
        <v>20.286766850656676</v>
      </c>
      <c r="AG149" s="19">
        <f t="shared" si="12"/>
        <v>0.11970837486867127</v>
      </c>
      <c r="AH149" s="19">
        <f t="shared" si="11"/>
        <v>0.10393613793076306</v>
      </c>
      <c r="AI149" s="19">
        <f t="shared" si="11"/>
        <v>2.1166002979990322</v>
      </c>
      <c r="AJ149" s="19">
        <f t="shared" si="11"/>
        <v>0.93235807346418287</v>
      </c>
      <c r="AK149" s="19">
        <f t="shared" si="11"/>
        <v>2.7646178953360101</v>
      </c>
      <c r="AL149" s="19">
        <f t="shared" si="11"/>
        <v>5.8370196220729198E-2</v>
      </c>
    </row>
    <row r="150" spans="1:38" x14ac:dyDescent="0.25">
      <c r="A150" t="s">
        <v>283</v>
      </c>
      <c r="B150">
        <v>287640000</v>
      </c>
      <c r="C150">
        <v>212760000</v>
      </c>
      <c r="D150">
        <v>252870000</v>
      </c>
      <c r="E150">
        <v>1412900000</v>
      </c>
      <c r="F150">
        <v>2542400000</v>
      </c>
      <c r="G150">
        <v>866200000</v>
      </c>
      <c r="H150">
        <v>59468000000</v>
      </c>
      <c r="I150">
        <v>29361000000</v>
      </c>
      <c r="J150">
        <v>19076000000</v>
      </c>
      <c r="M150" s="20" t="s">
        <v>283</v>
      </c>
      <c r="N150" s="21">
        <f t="shared" si="10"/>
        <v>0.21806769724479369</v>
      </c>
      <c r="O150" s="22">
        <f t="shared" si="10"/>
        <v>0.15617622973241285</v>
      </c>
      <c r="P150" s="23">
        <f t="shared" si="10"/>
        <v>7.2055436322239985E-2</v>
      </c>
      <c r="Q150" s="21">
        <f t="shared" si="9"/>
        <v>1.8015227443355768</v>
      </c>
      <c r="R150" s="22">
        <f t="shared" si="9"/>
        <v>6.153584767248196</v>
      </c>
      <c r="S150" s="23">
        <f t="shared" si="9"/>
        <v>1.1283845261735364</v>
      </c>
      <c r="T150" s="22">
        <f t="shared" si="9"/>
        <v>8.7522446586847717</v>
      </c>
      <c r="U150" s="22">
        <f t="shared" si="9"/>
        <v>3.815367615744329</v>
      </c>
      <c r="V150" s="23">
        <f t="shared" si="9"/>
        <v>3.0872261710334383</v>
      </c>
      <c r="AC150" t="str">
        <f t="shared" si="12"/>
        <v>PIIN_06613</v>
      </c>
      <c r="AD150" s="19">
        <f t="shared" si="12"/>
        <v>0.21806769724479369</v>
      </c>
      <c r="AE150" s="19">
        <f t="shared" si="12"/>
        <v>0.15617622973241285</v>
      </c>
      <c r="AF150" s="19">
        <f t="shared" si="12"/>
        <v>7.2055436322239985E-2</v>
      </c>
      <c r="AG150" s="19">
        <f t="shared" si="12"/>
        <v>1.8015227443355768</v>
      </c>
      <c r="AH150" s="19">
        <f t="shared" si="11"/>
        <v>6.153584767248196</v>
      </c>
      <c r="AI150" s="19">
        <f t="shared" si="11"/>
        <v>1.1283845261735364</v>
      </c>
      <c r="AJ150" s="19">
        <f t="shared" si="11"/>
        <v>8.7522446586847717</v>
      </c>
      <c r="AK150" s="19">
        <f t="shared" si="11"/>
        <v>3.815367615744329</v>
      </c>
      <c r="AL150" s="19">
        <f t="shared" si="11"/>
        <v>3.0872261710334383</v>
      </c>
    </row>
    <row r="151" spans="1:38" x14ac:dyDescent="0.25">
      <c r="A151" t="s">
        <v>284</v>
      </c>
      <c r="B151">
        <v>0</v>
      </c>
      <c r="C151">
        <v>4177800</v>
      </c>
      <c r="D151">
        <v>0</v>
      </c>
      <c r="E151">
        <v>0</v>
      </c>
      <c r="F151">
        <v>197260000</v>
      </c>
      <c r="G151">
        <v>0</v>
      </c>
      <c r="H151">
        <v>323150000</v>
      </c>
      <c r="I151">
        <v>1032800000</v>
      </c>
      <c r="J151">
        <v>1919400000</v>
      </c>
      <c r="L151" t="s">
        <v>285</v>
      </c>
      <c r="M151" s="20" t="s">
        <v>284</v>
      </c>
      <c r="N151" s="21">
        <f t="shared" si="10"/>
        <v>0</v>
      </c>
      <c r="O151" s="22">
        <f t="shared" si="10"/>
        <v>3.0667092149655687E-3</v>
      </c>
      <c r="P151" s="23">
        <f t="shared" si="10"/>
        <v>0</v>
      </c>
      <c r="Q151" s="21">
        <f t="shared" si="9"/>
        <v>0</v>
      </c>
      <c r="R151" s="22">
        <f t="shared" si="9"/>
        <v>0.47744498552052356</v>
      </c>
      <c r="S151" s="23">
        <f t="shared" si="9"/>
        <v>0</v>
      </c>
      <c r="T151" s="22">
        <f t="shared" si="9"/>
        <v>4.7559828167316603E-2</v>
      </c>
      <c r="U151" s="22">
        <f t="shared" si="9"/>
        <v>0.13420904170637046</v>
      </c>
      <c r="V151" s="23">
        <f t="shared" si="9"/>
        <v>0.31063230827645111</v>
      </c>
      <c r="AC151" t="str">
        <f t="shared" si="12"/>
        <v>PIIN_06679</v>
      </c>
      <c r="AD151" s="19">
        <f t="shared" si="12"/>
        <v>0</v>
      </c>
      <c r="AE151" s="19">
        <f t="shared" si="12"/>
        <v>3.0667092149655687E-3</v>
      </c>
      <c r="AF151" s="19">
        <f t="shared" si="12"/>
        <v>0</v>
      </c>
      <c r="AG151" s="19">
        <f t="shared" si="12"/>
        <v>0</v>
      </c>
      <c r="AH151" s="19">
        <f t="shared" si="11"/>
        <v>0.47744498552052356</v>
      </c>
      <c r="AI151" s="19">
        <f t="shared" si="11"/>
        <v>0</v>
      </c>
      <c r="AJ151" s="19">
        <f t="shared" si="11"/>
        <v>4.7559828167316603E-2</v>
      </c>
      <c r="AK151" s="19">
        <f t="shared" si="11"/>
        <v>0.13420904170637046</v>
      </c>
      <c r="AL151" s="19">
        <f t="shared" si="11"/>
        <v>0.31063230827645111</v>
      </c>
    </row>
    <row r="152" spans="1:38" x14ac:dyDescent="0.25">
      <c r="A152" t="s">
        <v>286</v>
      </c>
      <c r="B152">
        <v>4930400000</v>
      </c>
      <c r="C152">
        <v>5402600000</v>
      </c>
      <c r="D152">
        <v>12372000000</v>
      </c>
      <c r="E152">
        <v>0</v>
      </c>
      <c r="F152">
        <v>0</v>
      </c>
      <c r="G152">
        <v>156060000</v>
      </c>
      <c r="H152">
        <v>870150000</v>
      </c>
      <c r="I152">
        <v>1602500000</v>
      </c>
      <c r="J152">
        <v>0</v>
      </c>
      <c r="L152" t="s">
        <v>287</v>
      </c>
      <c r="M152" s="20" t="s">
        <v>286</v>
      </c>
      <c r="N152" s="21">
        <f t="shared" si="10"/>
        <v>3.7378701658174482</v>
      </c>
      <c r="O152" s="22">
        <f t="shared" si="10"/>
        <v>3.9657722257582892</v>
      </c>
      <c r="P152" s="23">
        <f t="shared" si="10"/>
        <v>3.5254077517252074</v>
      </c>
      <c r="Q152" s="21">
        <f t="shared" si="9"/>
        <v>0</v>
      </c>
      <c r="R152" s="22">
        <f t="shared" si="9"/>
        <v>0</v>
      </c>
      <c r="S152" s="23">
        <f t="shared" si="9"/>
        <v>0.20329680114828225</v>
      </c>
      <c r="T152" s="22">
        <f t="shared" si="9"/>
        <v>0.12806493727306373</v>
      </c>
      <c r="U152" s="22">
        <f t="shared" si="9"/>
        <v>0.2082397263114433</v>
      </c>
      <c r="V152" s="23">
        <f t="shared" si="9"/>
        <v>0</v>
      </c>
      <c r="AC152" t="str">
        <f t="shared" si="12"/>
        <v>PIIN_06786</v>
      </c>
      <c r="AD152" s="19">
        <f t="shared" si="12"/>
        <v>3.7378701658174482</v>
      </c>
      <c r="AE152" s="19">
        <f t="shared" si="12"/>
        <v>3.9657722257582892</v>
      </c>
      <c r="AF152" s="19">
        <f t="shared" si="12"/>
        <v>3.5254077517252074</v>
      </c>
      <c r="AG152" s="19">
        <f t="shared" si="12"/>
        <v>0</v>
      </c>
      <c r="AH152" s="19">
        <f t="shared" si="11"/>
        <v>0</v>
      </c>
      <c r="AI152" s="19">
        <f t="shared" si="11"/>
        <v>0.20329680114828225</v>
      </c>
      <c r="AJ152" s="19">
        <f t="shared" si="11"/>
        <v>0.12806493727306373</v>
      </c>
      <c r="AK152" s="19">
        <f t="shared" si="11"/>
        <v>0.2082397263114433</v>
      </c>
      <c r="AL152" s="19">
        <f t="shared" si="11"/>
        <v>0</v>
      </c>
    </row>
    <row r="153" spans="1:38" x14ac:dyDescent="0.25">
      <c r="A153" t="s">
        <v>288</v>
      </c>
      <c r="B153">
        <v>1551300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203480000</v>
      </c>
      <c r="I153">
        <v>349130000</v>
      </c>
      <c r="J153">
        <v>139480000</v>
      </c>
      <c r="L153" t="s">
        <v>289</v>
      </c>
      <c r="M153" s="20" t="s">
        <v>288</v>
      </c>
      <c r="N153" s="21">
        <f t="shared" si="10"/>
        <v>1.1760826683905174E-3</v>
      </c>
      <c r="O153" s="22">
        <f t="shared" si="10"/>
        <v>0</v>
      </c>
      <c r="P153" s="23">
        <f t="shared" si="10"/>
        <v>0</v>
      </c>
      <c r="Q153" s="21">
        <f t="shared" si="9"/>
        <v>0</v>
      </c>
      <c r="R153" s="22">
        <f t="shared" si="9"/>
        <v>0</v>
      </c>
      <c r="S153" s="23">
        <f t="shared" si="9"/>
        <v>0</v>
      </c>
      <c r="T153" s="22">
        <f t="shared" si="9"/>
        <v>2.9947311884529114E-2</v>
      </c>
      <c r="U153" s="22">
        <f t="shared" si="9"/>
        <v>4.5368321776670328E-2</v>
      </c>
      <c r="V153" s="23">
        <f t="shared" si="9"/>
        <v>2.2573197019068146E-2</v>
      </c>
      <c r="AC153" t="str">
        <f t="shared" si="12"/>
        <v>PIIN_06875</v>
      </c>
      <c r="AD153" s="19">
        <f t="shared" si="12"/>
        <v>1.1760826683905174E-3</v>
      </c>
      <c r="AE153" s="19">
        <f t="shared" si="12"/>
        <v>0</v>
      </c>
      <c r="AF153" s="19">
        <f t="shared" si="12"/>
        <v>0</v>
      </c>
      <c r="AG153" s="19">
        <f t="shared" si="12"/>
        <v>0</v>
      </c>
      <c r="AH153" s="19">
        <f t="shared" si="11"/>
        <v>0</v>
      </c>
      <c r="AI153" s="19">
        <f t="shared" si="11"/>
        <v>0</v>
      </c>
      <c r="AJ153" s="19">
        <f t="shared" si="11"/>
        <v>2.9947311884529114E-2</v>
      </c>
      <c r="AK153" s="19">
        <f t="shared" si="11"/>
        <v>4.5368321776670328E-2</v>
      </c>
      <c r="AL153" s="19">
        <f t="shared" si="11"/>
        <v>2.2573197019068146E-2</v>
      </c>
    </row>
    <row r="154" spans="1:38" x14ac:dyDescent="0.25">
      <c r="A154" t="s">
        <v>290</v>
      </c>
      <c r="B154">
        <v>0</v>
      </c>
      <c r="C154">
        <v>0</v>
      </c>
      <c r="D154">
        <v>81341000</v>
      </c>
      <c r="E154">
        <v>0</v>
      </c>
      <c r="F154">
        <v>0</v>
      </c>
      <c r="G154">
        <v>23908000</v>
      </c>
      <c r="H154">
        <v>1036900000</v>
      </c>
      <c r="I154">
        <v>0</v>
      </c>
      <c r="J154">
        <v>12138000000</v>
      </c>
      <c r="M154" s="20" t="s">
        <v>290</v>
      </c>
      <c r="N154" s="21">
        <f t="shared" si="10"/>
        <v>0</v>
      </c>
      <c r="O154" s="22">
        <f t="shared" si="10"/>
        <v>0</v>
      </c>
      <c r="P154" s="23">
        <f t="shared" si="10"/>
        <v>2.3178159710077601E-2</v>
      </c>
      <c r="Q154" s="21">
        <f t="shared" si="9"/>
        <v>0</v>
      </c>
      <c r="R154" s="22">
        <f t="shared" si="9"/>
        <v>0</v>
      </c>
      <c r="S154" s="23">
        <f t="shared" si="9"/>
        <v>3.1144559283949325E-2</v>
      </c>
      <c r="T154" s="22">
        <f t="shared" si="9"/>
        <v>0.15260648561562923</v>
      </c>
      <c r="U154" s="22">
        <f t="shared" si="9"/>
        <v>0</v>
      </c>
      <c r="V154" s="23">
        <f t="shared" si="9"/>
        <v>1.9643924965403581</v>
      </c>
      <c r="AC154" t="str">
        <f t="shared" si="12"/>
        <v>PIIN_07076</v>
      </c>
      <c r="AD154" s="19">
        <f t="shared" si="12"/>
        <v>0</v>
      </c>
      <c r="AE154" s="19">
        <f t="shared" si="12"/>
        <v>0</v>
      </c>
      <c r="AF154" s="19">
        <f t="shared" si="12"/>
        <v>2.3178159710077601E-2</v>
      </c>
      <c r="AG154" s="19">
        <f t="shared" si="12"/>
        <v>0</v>
      </c>
      <c r="AH154" s="19">
        <f t="shared" si="11"/>
        <v>0</v>
      </c>
      <c r="AI154" s="19">
        <f t="shared" si="11"/>
        <v>3.1144559283949325E-2</v>
      </c>
      <c r="AJ154" s="19">
        <f t="shared" si="11"/>
        <v>0.15260648561562923</v>
      </c>
      <c r="AK154" s="19">
        <f t="shared" si="11"/>
        <v>0</v>
      </c>
      <c r="AL154" s="19">
        <f t="shared" si="11"/>
        <v>1.9643924965403581</v>
      </c>
    </row>
    <row r="155" spans="1:38" x14ac:dyDescent="0.25">
      <c r="A155" t="s">
        <v>291</v>
      </c>
      <c r="B155">
        <v>0</v>
      </c>
      <c r="C155">
        <v>17811000</v>
      </c>
      <c r="D155">
        <v>0</v>
      </c>
      <c r="E155">
        <v>346890000</v>
      </c>
      <c r="F155">
        <v>540510000</v>
      </c>
      <c r="G155">
        <v>378820000</v>
      </c>
      <c r="H155">
        <v>0</v>
      </c>
      <c r="I155">
        <v>0</v>
      </c>
      <c r="J155">
        <v>0</v>
      </c>
      <c r="L155" t="s">
        <v>292</v>
      </c>
      <c r="M155" s="20" t="s">
        <v>291</v>
      </c>
      <c r="N155" s="21">
        <f t="shared" si="10"/>
        <v>0</v>
      </c>
      <c r="O155" s="22">
        <f t="shared" si="10"/>
        <v>1.3074143766516286E-2</v>
      </c>
      <c r="P155" s="23">
        <f t="shared" si="10"/>
        <v>0</v>
      </c>
      <c r="Q155" s="21">
        <f t="shared" si="9"/>
        <v>0.44230322371191749</v>
      </c>
      <c r="R155" s="22">
        <f t="shared" si="9"/>
        <v>1.3082418590879965</v>
      </c>
      <c r="S155" s="23">
        <f t="shared" si="9"/>
        <v>0.49348259778926229</v>
      </c>
      <c r="T155" s="22">
        <f t="shared" si="9"/>
        <v>0</v>
      </c>
      <c r="U155" s="22">
        <f t="shared" si="9"/>
        <v>0</v>
      </c>
      <c r="V155" s="23">
        <f t="shared" si="9"/>
        <v>0</v>
      </c>
      <c r="AC155" t="str">
        <f t="shared" si="12"/>
        <v>PIIN_07103</v>
      </c>
      <c r="AD155" s="19">
        <f t="shared" si="12"/>
        <v>0</v>
      </c>
      <c r="AE155" s="19">
        <f t="shared" si="12"/>
        <v>1.3074143766516286E-2</v>
      </c>
      <c r="AF155" s="19">
        <f t="shared" si="12"/>
        <v>0</v>
      </c>
      <c r="AG155" s="19">
        <f t="shared" si="12"/>
        <v>0.44230322371191749</v>
      </c>
      <c r="AH155" s="19">
        <f t="shared" si="11"/>
        <v>1.3082418590879965</v>
      </c>
      <c r="AI155" s="19">
        <f t="shared" si="11"/>
        <v>0.49348259778926229</v>
      </c>
      <c r="AJ155" s="19">
        <f t="shared" si="11"/>
        <v>0</v>
      </c>
      <c r="AK155" s="19">
        <f t="shared" si="11"/>
        <v>0</v>
      </c>
      <c r="AL155" s="19">
        <f t="shared" si="11"/>
        <v>0</v>
      </c>
    </row>
    <row r="156" spans="1:38" x14ac:dyDescent="0.25">
      <c r="A156" t="s">
        <v>293</v>
      </c>
      <c r="B156">
        <v>0</v>
      </c>
      <c r="C156">
        <v>2459100</v>
      </c>
      <c r="D156">
        <v>0</v>
      </c>
      <c r="E156">
        <v>0</v>
      </c>
      <c r="F156">
        <v>58830000</v>
      </c>
      <c r="G156">
        <v>0</v>
      </c>
      <c r="H156">
        <v>462870000</v>
      </c>
      <c r="I156">
        <v>0</v>
      </c>
      <c r="J156">
        <v>218750000</v>
      </c>
      <c r="M156" s="20" t="s">
        <v>293</v>
      </c>
      <c r="N156" s="21">
        <f t="shared" si="10"/>
        <v>0</v>
      </c>
      <c r="O156" s="22">
        <f t="shared" si="10"/>
        <v>1.8050994854999832E-3</v>
      </c>
      <c r="P156" s="23">
        <f t="shared" si="10"/>
        <v>0</v>
      </c>
      <c r="Q156" s="21">
        <f t="shared" si="9"/>
        <v>0</v>
      </c>
      <c r="R156" s="22">
        <f t="shared" si="9"/>
        <v>0.14239120195768226</v>
      </c>
      <c r="S156" s="23">
        <f t="shared" si="9"/>
        <v>0</v>
      </c>
      <c r="T156" s="22">
        <f t="shared" si="9"/>
        <v>6.8123217279300138E-2</v>
      </c>
      <c r="U156" s="22">
        <f t="shared" si="9"/>
        <v>0</v>
      </c>
      <c r="V156" s="23">
        <f t="shared" si="9"/>
        <v>3.5402113908238865E-2</v>
      </c>
      <c r="AC156" t="str">
        <f t="shared" si="12"/>
        <v>PIIN_07166</v>
      </c>
      <c r="AD156" s="19">
        <f t="shared" si="12"/>
        <v>0</v>
      </c>
      <c r="AE156" s="19">
        <f t="shared" si="12"/>
        <v>1.8050994854999832E-3</v>
      </c>
      <c r="AF156" s="19">
        <f t="shared" si="12"/>
        <v>0</v>
      </c>
      <c r="AG156" s="19">
        <f t="shared" si="12"/>
        <v>0</v>
      </c>
      <c r="AH156" s="19">
        <f t="shared" si="11"/>
        <v>0.14239120195768226</v>
      </c>
      <c r="AI156" s="19">
        <f t="shared" si="11"/>
        <v>0</v>
      </c>
      <c r="AJ156" s="19">
        <f t="shared" si="11"/>
        <v>6.8123217279300138E-2</v>
      </c>
      <c r="AK156" s="19">
        <f t="shared" si="11"/>
        <v>0</v>
      </c>
      <c r="AL156" s="19">
        <f t="shared" si="11"/>
        <v>3.5402113908238865E-2</v>
      </c>
    </row>
    <row r="157" spans="1:38" x14ac:dyDescent="0.25">
      <c r="A157" t="s">
        <v>294</v>
      </c>
      <c r="B157">
        <v>1030700000</v>
      </c>
      <c r="C157">
        <v>192980000</v>
      </c>
      <c r="D157">
        <v>1195800000</v>
      </c>
      <c r="E157">
        <v>0</v>
      </c>
      <c r="F157">
        <v>83479000</v>
      </c>
      <c r="G157">
        <v>0</v>
      </c>
      <c r="H157">
        <v>2485900000</v>
      </c>
      <c r="I157">
        <v>6025900000</v>
      </c>
      <c r="J157">
        <v>4176900000</v>
      </c>
      <c r="M157" t="s">
        <v>294</v>
      </c>
      <c r="N157" s="21">
        <f t="shared" si="10"/>
        <v>0.78140166718887794</v>
      </c>
      <c r="O157" s="22">
        <f t="shared" si="10"/>
        <v>0.14165674381350363</v>
      </c>
      <c r="P157" s="23">
        <f t="shared" si="10"/>
        <v>0.34074382391796015</v>
      </c>
      <c r="Q157" s="21">
        <f t="shared" si="9"/>
        <v>0</v>
      </c>
      <c r="R157" s="22">
        <f t="shared" si="9"/>
        <v>0.20205125188212403</v>
      </c>
      <c r="S157" s="23">
        <f t="shared" si="9"/>
        <v>0</v>
      </c>
      <c r="T157" s="22">
        <f t="shared" si="9"/>
        <v>0.36586407810964677</v>
      </c>
      <c r="U157" s="22">
        <f t="shared" si="9"/>
        <v>0.78304634432457176</v>
      </c>
      <c r="V157" s="23">
        <f t="shared" si="9"/>
        <v>0.6759821238094762</v>
      </c>
      <c r="AC157" t="str">
        <f t="shared" si="12"/>
        <v>PIIN_07261</v>
      </c>
      <c r="AD157" s="19">
        <f t="shared" si="12"/>
        <v>0.78140166718887794</v>
      </c>
      <c r="AE157" s="19">
        <f t="shared" si="12"/>
        <v>0.14165674381350363</v>
      </c>
      <c r="AF157" s="19">
        <f t="shared" si="12"/>
        <v>0.34074382391796015</v>
      </c>
      <c r="AG157" s="19">
        <f t="shared" si="12"/>
        <v>0</v>
      </c>
      <c r="AH157" s="19">
        <f t="shared" si="11"/>
        <v>0.20205125188212403</v>
      </c>
      <c r="AI157" s="19">
        <f t="shared" si="11"/>
        <v>0</v>
      </c>
      <c r="AJ157" s="19">
        <f t="shared" si="11"/>
        <v>0.36586407810964677</v>
      </c>
      <c r="AK157" s="19">
        <f t="shared" si="11"/>
        <v>0.78304634432457176</v>
      </c>
      <c r="AL157" s="19">
        <f t="shared" si="11"/>
        <v>0.6759821238094762</v>
      </c>
    </row>
    <row r="158" spans="1:38" x14ac:dyDescent="0.25">
      <c r="A158" t="s">
        <v>295</v>
      </c>
      <c r="B158">
        <v>501990000</v>
      </c>
      <c r="C158">
        <v>6179500</v>
      </c>
      <c r="D158">
        <v>0</v>
      </c>
      <c r="E158">
        <v>0</v>
      </c>
      <c r="F158">
        <v>46065000</v>
      </c>
      <c r="G158">
        <v>0</v>
      </c>
      <c r="H158">
        <v>244470000</v>
      </c>
      <c r="I158">
        <v>117280000</v>
      </c>
      <c r="J158">
        <v>143570000</v>
      </c>
      <c r="L158" t="s">
        <v>296</v>
      </c>
      <c r="M158" s="20" t="s">
        <v>295</v>
      </c>
      <c r="N158" s="21">
        <f t="shared" si="10"/>
        <v>0.38057225469306766</v>
      </c>
      <c r="O158" s="22">
        <f t="shared" si="10"/>
        <v>4.5360547642011896E-3</v>
      </c>
      <c r="P158" s="23">
        <f t="shared" si="10"/>
        <v>0</v>
      </c>
      <c r="Q158" s="21">
        <f t="shared" si="9"/>
        <v>0</v>
      </c>
      <c r="R158" s="22">
        <f t="shared" si="9"/>
        <v>0.11149499775931723</v>
      </c>
      <c r="S158" s="23">
        <f t="shared" si="9"/>
        <v>0</v>
      </c>
      <c r="T158" s="22">
        <f t="shared" si="9"/>
        <v>3.5980043917882995E-2</v>
      </c>
      <c r="U158" s="22">
        <f t="shared" si="9"/>
        <v>1.5240159189894584E-2</v>
      </c>
      <c r="V158" s="23">
        <f t="shared" si="9"/>
        <v>2.3235115400255333E-2</v>
      </c>
      <c r="AC158" t="str">
        <f t="shared" si="12"/>
        <v>PIIN_07307</v>
      </c>
      <c r="AD158" s="19">
        <f t="shared" si="12"/>
        <v>0.38057225469306766</v>
      </c>
      <c r="AE158" s="19">
        <f t="shared" si="12"/>
        <v>4.5360547642011896E-3</v>
      </c>
      <c r="AF158" s="19">
        <f t="shared" si="12"/>
        <v>0</v>
      </c>
      <c r="AG158" s="19">
        <f t="shared" si="12"/>
        <v>0</v>
      </c>
      <c r="AH158" s="19">
        <f t="shared" si="11"/>
        <v>0.11149499775931723</v>
      </c>
      <c r="AI158" s="19">
        <f t="shared" si="11"/>
        <v>0</v>
      </c>
      <c r="AJ158" s="19">
        <f t="shared" si="11"/>
        <v>3.5980043917882995E-2</v>
      </c>
      <c r="AK158" s="19">
        <f t="shared" si="11"/>
        <v>1.5240159189894584E-2</v>
      </c>
      <c r="AL158" s="19">
        <f t="shared" si="11"/>
        <v>2.3235115400255333E-2</v>
      </c>
    </row>
    <row r="159" spans="1:38" x14ac:dyDescent="0.25">
      <c r="A159" t="s">
        <v>297</v>
      </c>
      <c r="B159">
        <v>1722700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165310000</v>
      </c>
      <c r="J159">
        <v>129050000</v>
      </c>
      <c r="L159" t="s">
        <v>298</v>
      </c>
      <c r="M159" s="20" t="s">
        <v>297</v>
      </c>
      <c r="N159" s="21">
        <f t="shared" si="10"/>
        <v>1.3060256641760745E-3</v>
      </c>
      <c r="O159" s="22">
        <f t="shared" si="10"/>
        <v>0</v>
      </c>
      <c r="P159" s="23">
        <f t="shared" si="10"/>
        <v>0</v>
      </c>
      <c r="Q159" s="21">
        <f t="shared" si="9"/>
        <v>0</v>
      </c>
      <c r="R159" s="22">
        <f t="shared" si="9"/>
        <v>0</v>
      </c>
      <c r="S159" s="23">
        <f t="shared" si="9"/>
        <v>0</v>
      </c>
      <c r="T159" s="22">
        <f t="shared" si="9"/>
        <v>0</v>
      </c>
      <c r="U159" s="22">
        <f t="shared" si="9"/>
        <v>2.1481503373818843E-2</v>
      </c>
      <c r="V159" s="23">
        <f t="shared" si="9"/>
        <v>2.0885224227923316E-2</v>
      </c>
      <c r="AC159" t="str">
        <f t="shared" si="12"/>
        <v>PIIN_07320</v>
      </c>
      <c r="AD159" s="19">
        <f t="shared" si="12"/>
        <v>1.3060256641760745E-3</v>
      </c>
      <c r="AE159" s="19">
        <f t="shared" si="12"/>
        <v>0</v>
      </c>
      <c r="AF159" s="19">
        <f t="shared" si="12"/>
        <v>0</v>
      </c>
      <c r="AG159" s="19">
        <f t="shared" si="12"/>
        <v>0</v>
      </c>
      <c r="AH159" s="19">
        <f t="shared" si="11"/>
        <v>0</v>
      </c>
      <c r="AI159" s="19">
        <f t="shared" si="11"/>
        <v>0</v>
      </c>
      <c r="AJ159" s="19">
        <f t="shared" si="11"/>
        <v>0</v>
      </c>
      <c r="AK159" s="19">
        <f t="shared" si="11"/>
        <v>2.1481503373818843E-2</v>
      </c>
      <c r="AL159" s="19">
        <f t="shared" si="11"/>
        <v>2.0885224227923316E-2</v>
      </c>
    </row>
    <row r="160" spans="1:38" x14ac:dyDescent="0.25">
      <c r="A160" t="s">
        <v>299</v>
      </c>
      <c r="B160">
        <v>550430000</v>
      </c>
      <c r="C160">
        <v>1032000000</v>
      </c>
      <c r="D160">
        <v>79417000</v>
      </c>
      <c r="E160">
        <v>22248000</v>
      </c>
      <c r="F160">
        <v>0</v>
      </c>
      <c r="G160">
        <v>0</v>
      </c>
      <c r="H160">
        <v>0</v>
      </c>
      <c r="I160">
        <v>12527000</v>
      </c>
      <c r="J160">
        <v>0</v>
      </c>
      <c r="M160" t="s">
        <v>299</v>
      </c>
      <c r="N160" s="21">
        <f t="shared" si="10"/>
        <v>0.41729593448217139</v>
      </c>
      <c r="O160" s="22">
        <f t="shared" si="10"/>
        <v>0.75753839576917681</v>
      </c>
      <c r="P160" s="23">
        <f t="shared" si="10"/>
        <v>2.2629914922305268E-2</v>
      </c>
      <c r="Q160" s="21">
        <f t="shared" si="9"/>
        <v>2.8367384822689443E-2</v>
      </c>
      <c r="R160" s="22">
        <f t="shared" si="9"/>
        <v>0</v>
      </c>
      <c r="S160" s="23">
        <f t="shared" si="9"/>
        <v>0</v>
      </c>
      <c r="T160" s="22">
        <f t="shared" ref="T160:V223" si="13">H160*100/H$225</f>
        <v>0</v>
      </c>
      <c r="U160" s="22">
        <f t="shared" si="13"/>
        <v>1.627843401874228E-3</v>
      </c>
      <c r="V160" s="23">
        <f t="shared" si="13"/>
        <v>0</v>
      </c>
      <c r="AC160" t="str">
        <f t="shared" si="12"/>
        <v>PIIN_07425</v>
      </c>
      <c r="AD160" s="19">
        <f t="shared" si="12"/>
        <v>0.41729593448217139</v>
      </c>
      <c r="AE160" s="19">
        <f t="shared" si="12"/>
        <v>0.75753839576917681</v>
      </c>
      <c r="AF160" s="19">
        <f t="shared" si="12"/>
        <v>2.2629914922305268E-2</v>
      </c>
      <c r="AG160" s="19">
        <f t="shared" si="12"/>
        <v>2.8367384822689443E-2</v>
      </c>
      <c r="AH160" s="19">
        <f t="shared" si="11"/>
        <v>0</v>
      </c>
      <c r="AI160" s="19">
        <f t="shared" si="11"/>
        <v>0</v>
      </c>
      <c r="AJ160" s="19">
        <f t="shared" si="11"/>
        <v>0</v>
      </c>
      <c r="AK160" s="19">
        <f t="shared" si="11"/>
        <v>1.627843401874228E-3</v>
      </c>
      <c r="AL160" s="19">
        <f t="shared" si="11"/>
        <v>0</v>
      </c>
    </row>
    <row r="161" spans="1:38" x14ac:dyDescent="0.25">
      <c r="A161" t="s">
        <v>300</v>
      </c>
      <c r="B161">
        <v>0</v>
      </c>
      <c r="C161">
        <v>5008500</v>
      </c>
      <c r="D161">
        <v>0</v>
      </c>
      <c r="E161">
        <v>139490000</v>
      </c>
      <c r="F161">
        <v>71764000</v>
      </c>
      <c r="G161">
        <v>59445000</v>
      </c>
      <c r="H161">
        <v>3473200</v>
      </c>
      <c r="I161">
        <v>0</v>
      </c>
      <c r="J161">
        <v>0</v>
      </c>
      <c r="K161" t="s">
        <v>301</v>
      </c>
      <c r="L161" t="s">
        <v>302</v>
      </c>
      <c r="M161" s="20" t="s">
        <v>300</v>
      </c>
      <c r="N161" s="21">
        <f t="shared" si="10"/>
        <v>0</v>
      </c>
      <c r="O161" s="22">
        <f t="shared" si="10"/>
        <v>3.6764835806297694E-3</v>
      </c>
      <c r="P161" s="23">
        <f t="shared" si="10"/>
        <v>0</v>
      </c>
      <c r="Q161" s="21">
        <f t="shared" si="10"/>
        <v>0.17785717857411679</v>
      </c>
      <c r="R161" s="22">
        <f t="shared" si="10"/>
        <v>0.17369645108432957</v>
      </c>
      <c r="S161" s="23">
        <f t="shared" si="10"/>
        <v>7.7438026042929889E-2</v>
      </c>
      <c r="T161" s="22">
        <f t="shared" si="13"/>
        <v>5.1117064889594319E-4</v>
      </c>
      <c r="U161" s="22">
        <f t="shared" si="13"/>
        <v>0</v>
      </c>
      <c r="V161" s="23">
        <f t="shared" si="13"/>
        <v>0</v>
      </c>
      <c r="AC161" t="str">
        <f t="shared" si="12"/>
        <v>PIIN_07463</v>
      </c>
      <c r="AD161" s="19">
        <f t="shared" si="12"/>
        <v>0</v>
      </c>
      <c r="AE161" s="19">
        <f t="shared" si="12"/>
        <v>3.6764835806297694E-3</v>
      </c>
      <c r="AF161" s="19">
        <f t="shared" si="12"/>
        <v>0</v>
      </c>
      <c r="AG161" s="19">
        <f t="shared" si="12"/>
        <v>0.17785717857411679</v>
      </c>
      <c r="AH161" s="19">
        <f t="shared" si="11"/>
        <v>0.17369645108432957</v>
      </c>
      <c r="AI161" s="19">
        <f t="shared" si="11"/>
        <v>7.7438026042929889E-2</v>
      </c>
      <c r="AJ161" s="19">
        <f t="shared" si="11"/>
        <v>5.1117064889594319E-4</v>
      </c>
      <c r="AK161" s="19">
        <f t="shared" si="11"/>
        <v>0</v>
      </c>
      <c r="AL161" s="19">
        <f t="shared" si="11"/>
        <v>0</v>
      </c>
    </row>
    <row r="162" spans="1:38" x14ac:dyDescent="0.25">
      <c r="A162" t="s">
        <v>303</v>
      </c>
      <c r="B162">
        <v>32075000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168810000</v>
      </c>
      <c r="I162">
        <v>132140000</v>
      </c>
      <c r="J162">
        <v>199800000</v>
      </c>
      <c r="L162" t="s">
        <v>304</v>
      </c>
      <c r="M162" t="s">
        <v>303</v>
      </c>
      <c r="N162" s="21">
        <f t="shared" ref="N162:S225" si="14">B162*100/B$225</f>
        <v>2.4316928762087183E-2</v>
      </c>
      <c r="O162" s="22">
        <f t="shared" si="14"/>
        <v>0</v>
      </c>
      <c r="P162" s="23">
        <f t="shared" si="14"/>
        <v>0</v>
      </c>
      <c r="Q162" s="21">
        <f t="shared" si="14"/>
        <v>0</v>
      </c>
      <c r="R162" s="22">
        <f t="shared" si="14"/>
        <v>0</v>
      </c>
      <c r="S162" s="23">
        <f t="shared" si="14"/>
        <v>0</v>
      </c>
      <c r="T162" s="22">
        <f t="shared" si="13"/>
        <v>2.4844730289106349E-2</v>
      </c>
      <c r="U162" s="22">
        <f t="shared" si="13"/>
        <v>1.7171168446049372E-2</v>
      </c>
      <c r="V162" s="23">
        <f t="shared" si="13"/>
        <v>3.2335279354816573E-2</v>
      </c>
      <c r="AC162" t="str">
        <f t="shared" si="12"/>
        <v>PIIN_07492</v>
      </c>
      <c r="AD162" s="19">
        <f t="shared" si="12"/>
        <v>2.4316928762087183E-2</v>
      </c>
      <c r="AE162" s="19">
        <f t="shared" si="12"/>
        <v>0</v>
      </c>
      <c r="AF162" s="19">
        <f t="shared" si="12"/>
        <v>0</v>
      </c>
      <c r="AG162" s="19">
        <f t="shared" si="12"/>
        <v>0</v>
      </c>
      <c r="AH162" s="19">
        <f t="shared" si="11"/>
        <v>0</v>
      </c>
      <c r="AI162" s="19">
        <f t="shared" si="11"/>
        <v>0</v>
      </c>
      <c r="AJ162" s="19">
        <f t="shared" si="11"/>
        <v>2.4844730289106349E-2</v>
      </c>
      <c r="AK162" s="19">
        <f t="shared" si="11"/>
        <v>1.7171168446049372E-2</v>
      </c>
      <c r="AL162" s="19">
        <f t="shared" si="11"/>
        <v>3.2335279354816573E-2</v>
      </c>
    </row>
    <row r="163" spans="1:38" x14ac:dyDescent="0.25">
      <c r="A163" t="s">
        <v>305</v>
      </c>
      <c r="B163">
        <v>4675000</v>
      </c>
      <c r="C163">
        <v>0</v>
      </c>
      <c r="D163">
        <v>0</v>
      </c>
      <c r="E163">
        <v>78537000</v>
      </c>
      <c r="F163">
        <v>0</v>
      </c>
      <c r="G163">
        <v>0</v>
      </c>
      <c r="H163">
        <v>1674800000</v>
      </c>
      <c r="I163">
        <v>14326000</v>
      </c>
      <c r="J163">
        <v>30653000</v>
      </c>
      <c r="M163" s="20" t="s">
        <v>305</v>
      </c>
      <c r="N163" s="21">
        <f t="shared" si="14"/>
        <v>3.544244488316682E-3</v>
      </c>
      <c r="O163" s="22">
        <f t="shared" si="14"/>
        <v>0</v>
      </c>
      <c r="P163" s="23">
        <f t="shared" si="14"/>
        <v>0</v>
      </c>
      <c r="Q163" s="21">
        <f t="shared" si="14"/>
        <v>0.10013885750717191</v>
      </c>
      <c r="R163" s="22">
        <f t="shared" si="14"/>
        <v>0</v>
      </c>
      <c r="S163" s="23">
        <f t="shared" si="14"/>
        <v>0</v>
      </c>
      <c r="T163" s="22">
        <f t="shared" si="13"/>
        <v>0.24648986605174641</v>
      </c>
      <c r="U163" s="22">
        <f t="shared" si="13"/>
        <v>1.8616176718488219E-3</v>
      </c>
      <c r="V163" s="23">
        <f t="shared" si="13"/>
        <v>4.9608274177336958E-3</v>
      </c>
      <c r="AC163" t="str">
        <f t="shared" si="12"/>
        <v>PIIN_07503</v>
      </c>
      <c r="AD163" s="19">
        <f t="shared" si="12"/>
        <v>3.544244488316682E-3</v>
      </c>
      <c r="AE163" s="19">
        <f t="shared" si="12"/>
        <v>0</v>
      </c>
      <c r="AF163" s="19">
        <f t="shared" si="12"/>
        <v>0</v>
      </c>
      <c r="AG163" s="19">
        <f t="shared" si="12"/>
        <v>0.10013885750717191</v>
      </c>
      <c r="AH163" s="19">
        <f t="shared" si="11"/>
        <v>0</v>
      </c>
      <c r="AI163" s="19">
        <f t="shared" si="11"/>
        <v>0</v>
      </c>
      <c r="AJ163" s="19">
        <f t="shared" si="11"/>
        <v>0.24648986605174641</v>
      </c>
      <c r="AK163" s="19">
        <f t="shared" si="11"/>
        <v>1.8616176718488219E-3</v>
      </c>
      <c r="AL163" s="19">
        <f t="shared" si="11"/>
        <v>4.9608274177336958E-3</v>
      </c>
    </row>
    <row r="164" spans="1:38" x14ac:dyDescent="0.25">
      <c r="A164" t="s">
        <v>306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182370000</v>
      </c>
      <c r="J164">
        <v>0</v>
      </c>
      <c r="L164" t="s">
        <v>42</v>
      </c>
      <c r="M164" s="20" t="s">
        <v>306</v>
      </c>
      <c r="N164" s="21">
        <f t="shared" si="14"/>
        <v>0</v>
      </c>
      <c r="O164" s="22">
        <f t="shared" si="14"/>
        <v>0</v>
      </c>
      <c r="P164" s="23">
        <f t="shared" si="14"/>
        <v>0</v>
      </c>
      <c r="Q164" s="21">
        <f t="shared" si="14"/>
        <v>0</v>
      </c>
      <c r="R164" s="22">
        <f t="shared" si="14"/>
        <v>0</v>
      </c>
      <c r="S164" s="23">
        <f t="shared" si="14"/>
        <v>0</v>
      </c>
      <c r="T164" s="22">
        <f t="shared" si="13"/>
        <v>0</v>
      </c>
      <c r="U164" s="22">
        <f t="shared" si="13"/>
        <v>2.3698395561571241E-2</v>
      </c>
      <c r="V164" s="23">
        <f t="shared" si="13"/>
        <v>0</v>
      </c>
      <c r="AC164" t="str">
        <f t="shared" si="12"/>
        <v>PIIN_07548</v>
      </c>
      <c r="AD164" s="19">
        <f t="shared" si="12"/>
        <v>0</v>
      </c>
      <c r="AE164" s="19">
        <f t="shared" si="12"/>
        <v>0</v>
      </c>
      <c r="AF164" s="19">
        <f t="shared" si="12"/>
        <v>0</v>
      </c>
      <c r="AG164" s="19">
        <f t="shared" si="12"/>
        <v>0</v>
      </c>
      <c r="AH164" s="19">
        <f t="shared" si="11"/>
        <v>0</v>
      </c>
      <c r="AI164" s="19">
        <f t="shared" si="11"/>
        <v>0</v>
      </c>
      <c r="AJ164" s="19">
        <f t="shared" si="11"/>
        <v>0</v>
      </c>
      <c r="AK164" s="19">
        <f t="shared" si="11"/>
        <v>2.3698395561571241E-2</v>
      </c>
      <c r="AL164" s="19">
        <f t="shared" si="11"/>
        <v>0</v>
      </c>
    </row>
    <row r="165" spans="1:38" x14ac:dyDescent="0.25">
      <c r="A165" t="s">
        <v>307</v>
      </c>
      <c r="B165">
        <v>609720</v>
      </c>
      <c r="C165">
        <v>0</v>
      </c>
      <c r="D165">
        <v>0</v>
      </c>
      <c r="E165">
        <v>0</v>
      </c>
      <c r="F165">
        <v>3339500</v>
      </c>
      <c r="G165">
        <v>0</v>
      </c>
      <c r="H165">
        <v>440130000</v>
      </c>
      <c r="I165">
        <v>1042500000</v>
      </c>
      <c r="J165">
        <v>721630000</v>
      </c>
      <c r="L165" t="s">
        <v>173</v>
      </c>
      <c r="M165" s="20" t="s">
        <v>307</v>
      </c>
      <c r="N165" s="21">
        <f t="shared" si="14"/>
        <v>4.62245293992823E-4</v>
      </c>
      <c r="O165" s="22">
        <f t="shared" si="14"/>
        <v>0</v>
      </c>
      <c r="P165" s="23">
        <f t="shared" si="14"/>
        <v>0</v>
      </c>
      <c r="Q165" s="21">
        <f t="shared" si="14"/>
        <v>0</v>
      </c>
      <c r="R165" s="22">
        <f t="shared" si="14"/>
        <v>8.0828730059099071E-3</v>
      </c>
      <c r="S165" s="23">
        <f t="shared" si="14"/>
        <v>0</v>
      </c>
      <c r="T165" s="22">
        <f t="shared" si="13"/>
        <v>6.4776441811174562E-2</v>
      </c>
      <c r="U165" s="22">
        <f t="shared" si="13"/>
        <v>0.13546952554114175</v>
      </c>
      <c r="V165" s="23">
        <f t="shared" si="13"/>
        <v>0.11678732552961103</v>
      </c>
      <c r="AC165" t="str">
        <f t="shared" si="12"/>
        <v>PIIN_07555</v>
      </c>
      <c r="AD165" s="19">
        <f t="shared" si="12"/>
        <v>4.62245293992823E-4</v>
      </c>
      <c r="AE165" s="19">
        <f t="shared" si="12"/>
        <v>0</v>
      </c>
      <c r="AF165" s="19">
        <f t="shared" si="12"/>
        <v>0</v>
      </c>
      <c r="AG165" s="19">
        <f t="shared" si="12"/>
        <v>0</v>
      </c>
      <c r="AH165" s="19">
        <f t="shared" si="11"/>
        <v>8.0828730059099071E-3</v>
      </c>
      <c r="AI165" s="19">
        <f t="shared" si="11"/>
        <v>0</v>
      </c>
      <c r="AJ165" s="19">
        <f t="shared" si="11"/>
        <v>6.4776441811174562E-2</v>
      </c>
      <c r="AK165" s="19">
        <f t="shared" si="11"/>
        <v>0.13546952554114175</v>
      </c>
      <c r="AL165" s="19">
        <f t="shared" si="11"/>
        <v>0.11678732552961103</v>
      </c>
    </row>
    <row r="166" spans="1:38" x14ac:dyDescent="0.25">
      <c r="A166" t="s">
        <v>308</v>
      </c>
      <c r="B166">
        <v>1286500000</v>
      </c>
      <c r="C166">
        <v>25028000</v>
      </c>
      <c r="D166">
        <v>9390400</v>
      </c>
      <c r="E166">
        <v>582990000</v>
      </c>
      <c r="F166">
        <v>0</v>
      </c>
      <c r="G166">
        <v>0</v>
      </c>
      <c r="H166">
        <v>63294000</v>
      </c>
      <c r="I166">
        <v>70222000</v>
      </c>
      <c r="J166">
        <v>306420000</v>
      </c>
      <c r="L166" t="s">
        <v>169</v>
      </c>
      <c r="M166" s="20" t="s">
        <v>308</v>
      </c>
      <c r="N166" s="21">
        <f t="shared" si="14"/>
        <v>0.97533059555495438</v>
      </c>
      <c r="O166" s="22">
        <f t="shared" si="14"/>
        <v>1.8371774195068757E-2</v>
      </c>
      <c r="P166" s="23">
        <f t="shared" si="14"/>
        <v>2.6757993009861288E-3</v>
      </c>
      <c r="Q166" s="21">
        <f t="shared" si="14"/>
        <v>0.74334329727524806</v>
      </c>
      <c r="R166" s="22">
        <f t="shared" si="14"/>
        <v>0</v>
      </c>
      <c r="S166" s="23">
        <f t="shared" si="14"/>
        <v>0</v>
      </c>
      <c r="T166" s="22">
        <f t="shared" si="13"/>
        <v>9.3153388953183883E-3</v>
      </c>
      <c r="U166" s="22">
        <f t="shared" si="13"/>
        <v>9.1251232830216363E-3</v>
      </c>
      <c r="V166" s="23">
        <f t="shared" si="13"/>
        <v>4.9590471971485958E-2</v>
      </c>
      <c r="AC166" t="str">
        <f t="shared" si="12"/>
        <v>PIIN_07561</v>
      </c>
      <c r="AD166" s="19">
        <f t="shared" si="12"/>
        <v>0.97533059555495438</v>
      </c>
      <c r="AE166" s="19">
        <f t="shared" si="12"/>
        <v>1.8371774195068757E-2</v>
      </c>
      <c r="AF166" s="19">
        <f t="shared" si="12"/>
        <v>2.6757993009861288E-3</v>
      </c>
      <c r="AG166" s="19">
        <f t="shared" si="12"/>
        <v>0.74334329727524806</v>
      </c>
      <c r="AH166" s="19">
        <f t="shared" si="11"/>
        <v>0</v>
      </c>
      <c r="AI166" s="19">
        <f t="shared" si="11"/>
        <v>0</v>
      </c>
      <c r="AJ166" s="19">
        <f t="shared" si="11"/>
        <v>9.3153388953183883E-3</v>
      </c>
      <c r="AK166" s="19">
        <f t="shared" si="11"/>
        <v>9.1251232830216363E-3</v>
      </c>
      <c r="AL166" s="19">
        <f t="shared" si="11"/>
        <v>4.9590471971485958E-2</v>
      </c>
    </row>
    <row r="167" spans="1:38" x14ac:dyDescent="0.25">
      <c r="A167" t="s">
        <v>309</v>
      </c>
      <c r="B167">
        <v>24786000</v>
      </c>
      <c r="C167">
        <v>0</v>
      </c>
      <c r="D167">
        <v>0</v>
      </c>
      <c r="E167">
        <v>16348000</v>
      </c>
      <c r="F167">
        <v>0</v>
      </c>
      <c r="G167">
        <v>0</v>
      </c>
      <c r="H167">
        <v>0</v>
      </c>
      <c r="I167">
        <v>11387000</v>
      </c>
      <c r="J167">
        <v>0</v>
      </c>
      <c r="L167" t="s">
        <v>169</v>
      </c>
      <c r="M167" t="s">
        <v>309</v>
      </c>
      <c r="N167" s="21">
        <f t="shared" si="14"/>
        <v>1.8790939868966263E-2</v>
      </c>
      <c r="O167" s="22">
        <f t="shared" si="14"/>
        <v>0</v>
      </c>
      <c r="P167" s="23">
        <f t="shared" si="14"/>
        <v>0</v>
      </c>
      <c r="Q167" s="21">
        <f t="shared" si="14"/>
        <v>2.0844570616744291E-2</v>
      </c>
      <c r="R167" s="22">
        <f t="shared" si="14"/>
        <v>0</v>
      </c>
      <c r="S167" s="23">
        <f t="shared" si="14"/>
        <v>0</v>
      </c>
      <c r="T167" s="22">
        <f t="shared" si="13"/>
        <v>0</v>
      </c>
      <c r="U167" s="22">
        <f t="shared" si="13"/>
        <v>1.4797040645918285E-3</v>
      </c>
      <c r="V167" s="23">
        <f t="shared" si="13"/>
        <v>0</v>
      </c>
      <c r="AC167" t="str">
        <f t="shared" si="12"/>
        <v>PIIN_07563</v>
      </c>
      <c r="AD167" s="19">
        <f t="shared" si="12"/>
        <v>1.8790939868966263E-2</v>
      </c>
      <c r="AE167" s="19">
        <f t="shared" si="12"/>
        <v>0</v>
      </c>
      <c r="AF167" s="19">
        <f t="shared" si="12"/>
        <v>0</v>
      </c>
      <c r="AG167" s="19">
        <f t="shared" si="12"/>
        <v>2.0844570616744291E-2</v>
      </c>
      <c r="AH167" s="19">
        <f t="shared" si="11"/>
        <v>0</v>
      </c>
      <c r="AI167" s="19">
        <f t="shared" si="11"/>
        <v>0</v>
      </c>
      <c r="AJ167" s="19">
        <f t="shared" si="11"/>
        <v>0</v>
      </c>
      <c r="AK167" s="19">
        <f t="shared" si="11"/>
        <v>1.4797040645918285E-3</v>
      </c>
      <c r="AL167" s="19">
        <f t="shared" si="11"/>
        <v>0</v>
      </c>
    </row>
    <row r="168" spans="1:38" x14ac:dyDescent="0.25">
      <c r="A168" s="30" t="s">
        <v>310</v>
      </c>
      <c r="B168">
        <v>9922500</v>
      </c>
      <c r="C168">
        <v>0</v>
      </c>
      <c r="D168">
        <v>0</v>
      </c>
      <c r="E168">
        <v>63044000</v>
      </c>
      <c r="F168">
        <v>0</v>
      </c>
      <c r="G168">
        <v>60256000</v>
      </c>
      <c r="H168">
        <v>0</v>
      </c>
      <c r="I168">
        <v>5610300</v>
      </c>
      <c r="J168">
        <v>0</v>
      </c>
      <c r="L168" s="26" t="s">
        <v>125</v>
      </c>
      <c r="M168" s="20" t="s">
        <v>310</v>
      </c>
      <c r="N168" s="21">
        <f t="shared" si="14"/>
        <v>7.5225167776090439E-3</v>
      </c>
      <c r="O168" s="22">
        <f t="shared" si="14"/>
        <v>0</v>
      </c>
      <c r="P168" s="23">
        <f t="shared" si="14"/>
        <v>0</v>
      </c>
      <c r="Q168" s="21">
        <f t="shared" si="14"/>
        <v>8.0384457423662042E-2</v>
      </c>
      <c r="R168" s="22">
        <f t="shared" si="14"/>
        <v>0</v>
      </c>
      <c r="S168" s="23">
        <f t="shared" si="14"/>
        <v>7.8494502434902566E-2</v>
      </c>
      <c r="T168" s="22">
        <f t="shared" si="13"/>
        <v>0</v>
      </c>
      <c r="U168" s="22">
        <f t="shared" si="13"/>
        <v>7.2904045961004081E-4</v>
      </c>
      <c r="V168" s="23">
        <f t="shared" si="13"/>
        <v>0</v>
      </c>
      <c r="AC168" t="str">
        <f t="shared" si="12"/>
        <v>PIIN_07589</v>
      </c>
      <c r="AD168" s="19">
        <f t="shared" si="12"/>
        <v>7.5225167776090439E-3</v>
      </c>
      <c r="AE168" s="19">
        <f t="shared" si="12"/>
        <v>0</v>
      </c>
      <c r="AF168" s="19">
        <f t="shared" si="12"/>
        <v>0</v>
      </c>
      <c r="AG168" s="19">
        <f t="shared" si="12"/>
        <v>8.0384457423662042E-2</v>
      </c>
      <c r="AH168" s="19">
        <f t="shared" si="11"/>
        <v>0</v>
      </c>
      <c r="AI168" s="19">
        <f t="shared" si="11"/>
        <v>7.8494502434902566E-2</v>
      </c>
      <c r="AJ168" s="19">
        <f t="shared" si="11"/>
        <v>0</v>
      </c>
      <c r="AK168" s="19">
        <f t="shared" si="11"/>
        <v>7.2904045961004081E-4</v>
      </c>
      <c r="AL168" s="19">
        <f t="shared" si="11"/>
        <v>0</v>
      </c>
    </row>
    <row r="169" spans="1:38" x14ac:dyDescent="0.25">
      <c r="A169" t="s">
        <v>311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69366000</v>
      </c>
      <c r="L169" t="s">
        <v>304</v>
      </c>
      <c r="M169" s="20" t="s">
        <v>311</v>
      </c>
      <c r="N169" s="21">
        <f t="shared" si="14"/>
        <v>0</v>
      </c>
      <c r="O169" s="22">
        <f t="shared" si="14"/>
        <v>0</v>
      </c>
      <c r="P169" s="23">
        <f t="shared" si="14"/>
        <v>0</v>
      </c>
      <c r="Q169" s="21">
        <f t="shared" si="14"/>
        <v>0</v>
      </c>
      <c r="R169" s="22">
        <f t="shared" si="14"/>
        <v>0</v>
      </c>
      <c r="S169" s="23">
        <f t="shared" si="14"/>
        <v>0</v>
      </c>
      <c r="T169" s="22">
        <f t="shared" si="13"/>
        <v>0</v>
      </c>
      <c r="U169" s="22">
        <f t="shared" si="13"/>
        <v>0</v>
      </c>
      <c r="V169" s="23">
        <f t="shared" si="13"/>
        <v>1.1226071009640673E-2</v>
      </c>
      <c r="AC169" t="str">
        <f t="shared" si="12"/>
        <v>PIIN_07598</v>
      </c>
      <c r="AD169" s="19">
        <f t="shared" si="12"/>
        <v>0</v>
      </c>
      <c r="AE169" s="19">
        <f t="shared" si="12"/>
        <v>0</v>
      </c>
      <c r="AF169" s="19">
        <f t="shared" si="12"/>
        <v>0</v>
      </c>
      <c r="AG169" s="19">
        <f t="shared" si="12"/>
        <v>0</v>
      </c>
      <c r="AH169" s="19">
        <f t="shared" si="11"/>
        <v>0</v>
      </c>
      <c r="AI169" s="19">
        <f t="shared" si="11"/>
        <v>0</v>
      </c>
      <c r="AJ169" s="19">
        <f t="shared" si="11"/>
        <v>0</v>
      </c>
      <c r="AK169" s="19">
        <f t="shared" si="11"/>
        <v>0</v>
      </c>
      <c r="AL169" s="19">
        <f t="shared" si="11"/>
        <v>1.1226071009640673E-2</v>
      </c>
    </row>
    <row r="170" spans="1:38" x14ac:dyDescent="0.25">
      <c r="A170" t="s">
        <v>312</v>
      </c>
      <c r="B170">
        <v>402800000</v>
      </c>
      <c r="C170">
        <v>2208300000</v>
      </c>
      <c r="D170">
        <v>2261700000</v>
      </c>
      <c r="E170">
        <v>4627300000</v>
      </c>
      <c r="F170">
        <v>1195400000</v>
      </c>
      <c r="G170">
        <v>7569200000</v>
      </c>
      <c r="H170">
        <v>107360000000</v>
      </c>
      <c r="I170">
        <v>158400000000</v>
      </c>
      <c r="J170">
        <v>237780000000</v>
      </c>
      <c r="L170" t="s">
        <v>313</v>
      </c>
      <c r="M170" s="20" t="s">
        <v>312</v>
      </c>
      <c r="N170" s="21">
        <f t="shared" si="14"/>
        <v>0.30537362136769186</v>
      </c>
      <c r="O170" s="22">
        <f t="shared" si="14"/>
        <v>1.6210000381560785</v>
      </c>
      <c r="P170" s="23">
        <f t="shared" si="14"/>
        <v>0.64447257614588593</v>
      </c>
      <c r="Q170" s="21">
        <f t="shared" si="14"/>
        <v>5.9000539279949145</v>
      </c>
      <c r="R170" s="22">
        <f t="shared" si="14"/>
        <v>2.8933272619448132</v>
      </c>
      <c r="S170" s="23">
        <f t="shared" si="14"/>
        <v>9.8602726339329614</v>
      </c>
      <c r="T170" s="22">
        <f t="shared" si="13"/>
        <v>15.800783388652672</v>
      </c>
      <c r="U170" s="22">
        <f t="shared" si="13"/>
        <v>20.583571075028157</v>
      </c>
      <c r="V170" s="23">
        <f t="shared" si="13"/>
        <v>38.481895520461883</v>
      </c>
      <c r="AC170" t="str">
        <f t="shared" si="12"/>
        <v>PIIN_07640</v>
      </c>
      <c r="AD170" s="19">
        <f t="shared" si="12"/>
        <v>0.30537362136769186</v>
      </c>
      <c r="AE170" s="19">
        <f t="shared" si="12"/>
        <v>1.6210000381560785</v>
      </c>
      <c r="AF170" s="19">
        <f t="shared" si="12"/>
        <v>0.64447257614588593</v>
      </c>
      <c r="AG170" s="19">
        <f t="shared" si="12"/>
        <v>5.9000539279949145</v>
      </c>
      <c r="AH170" s="19">
        <f t="shared" si="11"/>
        <v>2.8933272619448132</v>
      </c>
      <c r="AI170" s="19">
        <f t="shared" si="11"/>
        <v>9.8602726339329614</v>
      </c>
      <c r="AJ170" s="19">
        <f t="shared" si="11"/>
        <v>15.800783388652672</v>
      </c>
      <c r="AK170" s="19">
        <f t="shared" si="11"/>
        <v>20.583571075028157</v>
      </c>
      <c r="AL170" s="19">
        <f t="shared" si="11"/>
        <v>38.481895520461883</v>
      </c>
    </row>
    <row r="171" spans="1:38" x14ac:dyDescent="0.25">
      <c r="A171" s="25" t="s">
        <v>314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48744000</v>
      </c>
      <c r="J171">
        <v>0</v>
      </c>
      <c r="L171" s="39" t="s">
        <v>315</v>
      </c>
      <c r="M171" s="20" t="s">
        <v>314</v>
      </c>
      <c r="N171" s="21">
        <f t="shared" si="14"/>
        <v>0</v>
      </c>
      <c r="O171" s="22">
        <f t="shared" si="14"/>
        <v>0</v>
      </c>
      <c r="P171" s="23">
        <f t="shared" si="14"/>
        <v>0</v>
      </c>
      <c r="Q171" s="21">
        <f t="shared" si="14"/>
        <v>0</v>
      </c>
      <c r="R171" s="22">
        <f t="shared" si="14"/>
        <v>0</v>
      </c>
      <c r="S171" s="23">
        <f t="shared" si="14"/>
        <v>0</v>
      </c>
      <c r="T171" s="22">
        <f t="shared" si="13"/>
        <v>0</v>
      </c>
      <c r="U171" s="22">
        <f t="shared" si="13"/>
        <v>6.3341261899063916E-3</v>
      </c>
      <c r="V171" s="23">
        <f t="shared" si="13"/>
        <v>0</v>
      </c>
      <c r="AC171" t="str">
        <f t="shared" si="12"/>
        <v>PIIN_07653</v>
      </c>
      <c r="AD171" s="19">
        <f t="shared" si="12"/>
        <v>0</v>
      </c>
      <c r="AE171" s="19">
        <f t="shared" si="12"/>
        <v>0</v>
      </c>
      <c r="AF171" s="19">
        <f t="shared" si="12"/>
        <v>0</v>
      </c>
      <c r="AG171" s="19">
        <f t="shared" si="12"/>
        <v>0</v>
      </c>
      <c r="AH171" s="19">
        <f t="shared" si="11"/>
        <v>0</v>
      </c>
      <c r="AI171" s="19">
        <f t="shared" si="11"/>
        <v>0</v>
      </c>
      <c r="AJ171" s="19">
        <f t="shared" si="11"/>
        <v>0</v>
      </c>
      <c r="AK171" s="19">
        <f t="shared" si="11"/>
        <v>6.3341261899063916E-3</v>
      </c>
      <c r="AL171" s="19">
        <f t="shared" si="11"/>
        <v>0</v>
      </c>
    </row>
    <row r="172" spans="1:38" x14ac:dyDescent="0.25">
      <c r="A172" t="s">
        <v>316</v>
      </c>
      <c r="B172">
        <v>56205000</v>
      </c>
      <c r="C172">
        <v>130200000</v>
      </c>
      <c r="D172">
        <v>0</v>
      </c>
      <c r="E172">
        <v>298810000</v>
      </c>
      <c r="F172">
        <v>0</v>
      </c>
      <c r="G172">
        <v>0</v>
      </c>
      <c r="H172">
        <v>10016000000</v>
      </c>
      <c r="I172">
        <v>5834300000</v>
      </c>
      <c r="J172">
        <v>2872800000</v>
      </c>
      <c r="L172" t="s">
        <v>289</v>
      </c>
      <c r="M172" s="20" t="s">
        <v>316</v>
      </c>
      <c r="N172" s="21">
        <f t="shared" si="14"/>
        <v>4.2610537211944195E-2</v>
      </c>
      <c r="O172" s="22">
        <f t="shared" si="14"/>
        <v>9.5573158070878697E-2</v>
      </c>
      <c r="P172" s="23">
        <f t="shared" si="14"/>
        <v>0</v>
      </c>
      <c r="Q172" s="21">
        <f t="shared" si="14"/>
        <v>0.38099866319974074</v>
      </c>
      <c r="R172" s="22">
        <f t="shared" si="14"/>
        <v>0</v>
      </c>
      <c r="S172" s="23">
        <f t="shared" si="14"/>
        <v>0</v>
      </c>
      <c r="T172" s="22">
        <f t="shared" si="13"/>
        <v>1.4741118332781777</v>
      </c>
      <c r="U172" s="22">
        <f t="shared" si="13"/>
        <v>0.75814853991816145</v>
      </c>
      <c r="V172" s="23">
        <f t="shared" si="13"/>
        <v>0.46492888153411938</v>
      </c>
      <c r="AC172" t="str">
        <f t="shared" si="12"/>
        <v>PIIN_07689</v>
      </c>
      <c r="AD172" s="19">
        <f t="shared" si="12"/>
        <v>4.2610537211944195E-2</v>
      </c>
      <c r="AE172" s="19">
        <f t="shared" si="12"/>
        <v>9.5573158070878697E-2</v>
      </c>
      <c r="AF172" s="19">
        <f t="shared" si="12"/>
        <v>0</v>
      </c>
      <c r="AG172" s="19">
        <f t="shared" si="12"/>
        <v>0.38099866319974074</v>
      </c>
      <c r="AH172" s="19">
        <f t="shared" si="11"/>
        <v>0</v>
      </c>
      <c r="AI172" s="19">
        <f t="shared" si="11"/>
        <v>0</v>
      </c>
      <c r="AJ172" s="19">
        <f t="shared" si="11"/>
        <v>1.4741118332781777</v>
      </c>
      <c r="AK172" s="19">
        <f t="shared" si="11"/>
        <v>0.75814853991816145</v>
      </c>
      <c r="AL172" s="19">
        <f t="shared" si="11"/>
        <v>0.46492888153411938</v>
      </c>
    </row>
    <row r="173" spans="1:38" x14ac:dyDescent="0.25">
      <c r="A173" t="s">
        <v>317</v>
      </c>
      <c r="B173">
        <v>3399200000</v>
      </c>
      <c r="C173">
        <v>5372400000</v>
      </c>
      <c r="D173">
        <v>15895000000</v>
      </c>
      <c r="E173">
        <v>0</v>
      </c>
      <c r="F173">
        <v>0</v>
      </c>
      <c r="G173">
        <v>140700000</v>
      </c>
      <c r="H173">
        <v>109420000</v>
      </c>
      <c r="I173">
        <v>1520300000</v>
      </c>
      <c r="J173">
        <v>20468000</v>
      </c>
      <c r="L173" t="s">
        <v>318</v>
      </c>
      <c r="M173" s="20" t="s">
        <v>317</v>
      </c>
      <c r="N173" s="21">
        <f t="shared" si="14"/>
        <v>2.577025853408784</v>
      </c>
      <c r="O173" s="22">
        <f t="shared" si="14"/>
        <v>3.9436039509983773</v>
      </c>
      <c r="P173" s="23">
        <f t="shared" si="14"/>
        <v>4.5292884104164379</v>
      </c>
      <c r="Q173" s="21">
        <f t="shared" si="14"/>
        <v>0</v>
      </c>
      <c r="R173" s="22">
        <f t="shared" si="14"/>
        <v>0</v>
      </c>
      <c r="S173" s="23">
        <f t="shared" si="14"/>
        <v>0.18328758119674043</v>
      </c>
      <c r="T173" s="22">
        <f t="shared" si="13"/>
        <v>1.610396533519351E-2</v>
      </c>
      <c r="U173" s="22">
        <f t="shared" si="13"/>
        <v>0.19755810041265975</v>
      </c>
      <c r="V173" s="23">
        <f t="shared" si="13"/>
        <v>3.312504994166094E-3</v>
      </c>
      <c r="AC173" t="str">
        <f t="shared" si="12"/>
        <v>PIIN_07708</v>
      </c>
      <c r="AD173" s="19">
        <f t="shared" si="12"/>
        <v>2.577025853408784</v>
      </c>
      <c r="AE173" s="19">
        <f t="shared" si="12"/>
        <v>3.9436039509983773</v>
      </c>
      <c r="AF173" s="19">
        <f t="shared" si="12"/>
        <v>4.5292884104164379</v>
      </c>
      <c r="AG173" s="19">
        <f t="shared" si="12"/>
        <v>0</v>
      </c>
      <c r="AH173" s="19">
        <f t="shared" si="11"/>
        <v>0</v>
      </c>
      <c r="AI173" s="19">
        <f t="shared" si="11"/>
        <v>0.18328758119674043</v>
      </c>
      <c r="AJ173" s="19">
        <f t="shared" si="11"/>
        <v>1.610396533519351E-2</v>
      </c>
      <c r="AK173" s="19">
        <f t="shared" si="11"/>
        <v>0.19755810041265975</v>
      </c>
      <c r="AL173" s="19">
        <f t="shared" si="11"/>
        <v>3.312504994166094E-3</v>
      </c>
    </row>
    <row r="174" spans="1:38" x14ac:dyDescent="0.25">
      <c r="A174" t="s">
        <v>319</v>
      </c>
      <c r="B174">
        <v>147330000</v>
      </c>
      <c r="C174">
        <v>0</v>
      </c>
      <c r="D174">
        <v>9459600</v>
      </c>
      <c r="E174">
        <v>0</v>
      </c>
      <c r="F174">
        <v>34184000</v>
      </c>
      <c r="G174">
        <v>0</v>
      </c>
      <c r="H174">
        <v>0</v>
      </c>
      <c r="I174">
        <v>154930000</v>
      </c>
      <c r="J174">
        <v>106240000</v>
      </c>
      <c r="L174" t="s">
        <v>238</v>
      </c>
      <c r="M174" s="20" t="s">
        <v>319</v>
      </c>
      <c r="N174" s="21">
        <f t="shared" si="14"/>
        <v>0.11169487496549664</v>
      </c>
      <c r="O174" s="22">
        <f t="shared" si="14"/>
        <v>0</v>
      </c>
      <c r="P174" s="23">
        <f t="shared" si="14"/>
        <v>2.6955178765130754E-3</v>
      </c>
      <c r="Q174" s="21">
        <f t="shared" si="14"/>
        <v>0</v>
      </c>
      <c r="R174" s="22">
        <f t="shared" si="14"/>
        <v>8.2738413185813528E-2</v>
      </c>
      <c r="S174" s="23">
        <f t="shared" si="14"/>
        <v>0</v>
      </c>
      <c r="T174" s="22">
        <f t="shared" si="13"/>
        <v>0</v>
      </c>
      <c r="U174" s="22">
        <f t="shared" si="13"/>
        <v>2.0132655723826467E-2</v>
      </c>
      <c r="V174" s="23">
        <f t="shared" si="13"/>
        <v>1.7193694087365929E-2</v>
      </c>
      <c r="AC174" t="str">
        <f t="shared" si="12"/>
        <v>PIIN_07828</v>
      </c>
      <c r="AD174" s="19">
        <f t="shared" si="12"/>
        <v>0.11169487496549664</v>
      </c>
      <c r="AE174" s="19">
        <f t="shared" si="12"/>
        <v>0</v>
      </c>
      <c r="AF174" s="19">
        <f t="shared" si="12"/>
        <v>2.6955178765130754E-3</v>
      </c>
      <c r="AG174" s="19">
        <f t="shared" si="12"/>
        <v>0</v>
      </c>
      <c r="AH174" s="19">
        <f t="shared" si="11"/>
        <v>8.2738413185813528E-2</v>
      </c>
      <c r="AI174" s="19">
        <f t="shared" si="11"/>
        <v>0</v>
      </c>
      <c r="AJ174" s="19">
        <f t="shared" si="11"/>
        <v>0</v>
      </c>
      <c r="AK174" s="19">
        <f t="shared" si="11"/>
        <v>2.0132655723826467E-2</v>
      </c>
      <c r="AL174" s="19">
        <f t="shared" si="11"/>
        <v>1.7193694087365929E-2</v>
      </c>
    </row>
    <row r="175" spans="1:38" x14ac:dyDescent="0.25">
      <c r="A175" t="s">
        <v>320</v>
      </c>
      <c r="B175">
        <v>0</v>
      </c>
      <c r="C175">
        <v>8510700</v>
      </c>
      <c r="D175">
        <v>0</v>
      </c>
      <c r="E175">
        <v>0</v>
      </c>
      <c r="F175">
        <v>6055100</v>
      </c>
      <c r="G175">
        <v>0</v>
      </c>
      <c r="H175">
        <v>722620000</v>
      </c>
      <c r="I175">
        <v>453150000</v>
      </c>
      <c r="J175">
        <v>755450000</v>
      </c>
      <c r="M175" s="20" t="s">
        <v>320</v>
      </c>
      <c r="N175" s="21">
        <f t="shared" si="14"/>
        <v>0</v>
      </c>
      <c r="O175" s="22">
        <f t="shared" si="14"/>
        <v>6.2472694039464463E-3</v>
      </c>
      <c r="P175" s="23">
        <f t="shared" si="14"/>
        <v>0</v>
      </c>
      <c r="Q175" s="21">
        <f t="shared" si="14"/>
        <v>0</v>
      </c>
      <c r="R175" s="22">
        <f t="shared" si="14"/>
        <v>1.4655668315042695E-2</v>
      </c>
      <c r="S175" s="23">
        <f t="shared" si="14"/>
        <v>0</v>
      </c>
      <c r="T175" s="22">
        <f t="shared" si="13"/>
        <v>0.1063521059268647</v>
      </c>
      <c r="U175" s="22">
        <f t="shared" si="13"/>
        <v>5.8885386569753846E-2</v>
      </c>
      <c r="V175" s="23">
        <f t="shared" si="13"/>
        <v>0.12226069463761852</v>
      </c>
      <c r="AC175" t="str">
        <f t="shared" si="12"/>
        <v>PIIN_07952</v>
      </c>
      <c r="AD175" s="19">
        <f t="shared" si="12"/>
        <v>0</v>
      </c>
      <c r="AE175" s="19">
        <f t="shared" si="12"/>
        <v>6.2472694039464463E-3</v>
      </c>
      <c r="AF175" s="19">
        <f t="shared" si="12"/>
        <v>0</v>
      </c>
      <c r="AG175" s="19">
        <f t="shared" si="12"/>
        <v>0</v>
      </c>
      <c r="AH175" s="19">
        <f t="shared" si="11"/>
        <v>1.4655668315042695E-2</v>
      </c>
      <c r="AI175" s="19">
        <f t="shared" si="11"/>
        <v>0</v>
      </c>
      <c r="AJ175" s="19">
        <f t="shared" si="11"/>
        <v>0.1063521059268647</v>
      </c>
      <c r="AK175" s="19">
        <f t="shared" si="11"/>
        <v>5.8885386569753846E-2</v>
      </c>
      <c r="AL175" s="19">
        <f t="shared" si="11"/>
        <v>0.12226069463761852</v>
      </c>
    </row>
    <row r="176" spans="1:38" x14ac:dyDescent="0.25">
      <c r="A176" t="s">
        <v>321</v>
      </c>
      <c r="B176">
        <v>1642500000</v>
      </c>
      <c r="C176">
        <v>467220000</v>
      </c>
      <c r="D176">
        <v>0</v>
      </c>
      <c r="E176">
        <v>28948000</v>
      </c>
      <c r="F176">
        <v>0</v>
      </c>
      <c r="G176">
        <v>0</v>
      </c>
      <c r="H176">
        <v>1535600000</v>
      </c>
      <c r="I176">
        <v>4924000000</v>
      </c>
      <c r="J176">
        <v>461900000</v>
      </c>
      <c r="K176" t="s">
        <v>72</v>
      </c>
      <c r="L176" t="s">
        <v>159</v>
      </c>
      <c r="M176" t="s">
        <v>321</v>
      </c>
      <c r="N176" s="21">
        <f t="shared" si="14"/>
        <v>1.2452238656813157</v>
      </c>
      <c r="O176" s="22">
        <f t="shared" si="14"/>
        <v>0.34296229580549881</v>
      </c>
      <c r="P176" s="23">
        <f t="shared" si="14"/>
        <v>0</v>
      </c>
      <c r="Q176" s="21">
        <f t="shared" si="14"/>
        <v>3.6910241632830548E-2</v>
      </c>
      <c r="R176" s="22">
        <f t="shared" si="14"/>
        <v>0</v>
      </c>
      <c r="S176" s="23">
        <f t="shared" si="14"/>
        <v>0</v>
      </c>
      <c r="T176" s="22">
        <f t="shared" si="13"/>
        <v>0.2260030083049091</v>
      </c>
      <c r="U176" s="22">
        <f t="shared" si="13"/>
        <v>0.63985797963029445</v>
      </c>
      <c r="V176" s="23">
        <f t="shared" si="13"/>
        <v>7.4753080750699571E-2</v>
      </c>
      <c r="AC176" t="str">
        <f t="shared" si="12"/>
        <v>PIIN_07977</v>
      </c>
      <c r="AD176" s="19">
        <f t="shared" si="12"/>
        <v>1.2452238656813157</v>
      </c>
      <c r="AE176" s="19">
        <f t="shared" si="12"/>
        <v>0.34296229580549881</v>
      </c>
      <c r="AF176" s="19">
        <f t="shared" si="12"/>
        <v>0</v>
      </c>
      <c r="AG176" s="19">
        <f t="shared" si="12"/>
        <v>3.6910241632830548E-2</v>
      </c>
      <c r="AH176" s="19">
        <f t="shared" si="11"/>
        <v>0</v>
      </c>
      <c r="AI176" s="19">
        <f t="shared" si="11"/>
        <v>0</v>
      </c>
      <c r="AJ176" s="19">
        <f t="shared" si="11"/>
        <v>0.2260030083049091</v>
      </c>
      <c r="AK176" s="19">
        <f t="shared" si="11"/>
        <v>0.63985797963029445</v>
      </c>
      <c r="AL176" s="19">
        <f t="shared" si="11"/>
        <v>7.4753080750699571E-2</v>
      </c>
    </row>
    <row r="177" spans="1:38" x14ac:dyDescent="0.25">
      <c r="A177" t="s">
        <v>322</v>
      </c>
      <c r="B177">
        <v>0</v>
      </c>
      <c r="C177">
        <v>1434000</v>
      </c>
      <c r="D177">
        <v>0</v>
      </c>
      <c r="E177">
        <v>148630000</v>
      </c>
      <c r="F177">
        <v>257800000</v>
      </c>
      <c r="G177">
        <v>221430000</v>
      </c>
      <c r="H177">
        <v>0</v>
      </c>
      <c r="I177">
        <v>0</v>
      </c>
      <c r="J177">
        <v>0</v>
      </c>
      <c r="K177" t="s">
        <v>323</v>
      </c>
      <c r="L177" t="s">
        <v>324</v>
      </c>
      <c r="M177" s="20" t="s">
        <v>322</v>
      </c>
      <c r="N177" s="21">
        <f t="shared" si="14"/>
        <v>0</v>
      </c>
      <c r="O177" s="22">
        <f t="shared" si="14"/>
        <v>1.052626026679263E-3</v>
      </c>
      <c r="P177" s="23">
        <f t="shared" si="14"/>
        <v>0</v>
      </c>
      <c r="Q177" s="21">
        <f t="shared" si="14"/>
        <v>0.18951116532705556</v>
      </c>
      <c r="R177" s="22">
        <f t="shared" si="14"/>
        <v>0.6239750444448493</v>
      </c>
      <c r="S177" s="23">
        <f t="shared" si="14"/>
        <v>0.28845322746548852</v>
      </c>
      <c r="T177" s="22">
        <f t="shared" si="13"/>
        <v>0</v>
      </c>
      <c r="U177" s="22">
        <f t="shared" si="13"/>
        <v>0</v>
      </c>
      <c r="V177" s="23">
        <f t="shared" si="13"/>
        <v>0</v>
      </c>
      <c r="AC177" t="str">
        <f t="shared" si="12"/>
        <v>PIIN_08156</v>
      </c>
      <c r="AD177" s="19">
        <f t="shared" si="12"/>
        <v>0</v>
      </c>
      <c r="AE177" s="19">
        <f t="shared" si="12"/>
        <v>1.052626026679263E-3</v>
      </c>
      <c r="AF177" s="19">
        <f t="shared" si="12"/>
        <v>0</v>
      </c>
      <c r="AG177" s="19">
        <f t="shared" si="12"/>
        <v>0.18951116532705556</v>
      </c>
      <c r="AH177" s="19">
        <f t="shared" si="11"/>
        <v>0.6239750444448493</v>
      </c>
      <c r="AI177" s="19">
        <f t="shared" si="11"/>
        <v>0.28845322746548852</v>
      </c>
      <c r="AJ177" s="19">
        <f t="shared" si="11"/>
        <v>0</v>
      </c>
      <c r="AK177" s="19">
        <f t="shared" si="11"/>
        <v>0</v>
      </c>
      <c r="AL177" s="19">
        <f t="shared" si="11"/>
        <v>0</v>
      </c>
    </row>
    <row r="178" spans="1:38" x14ac:dyDescent="0.25">
      <c r="A178" t="s">
        <v>325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86282000</v>
      </c>
      <c r="H178">
        <v>0</v>
      </c>
      <c r="I178">
        <v>0</v>
      </c>
      <c r="J178">
        <v>0</v>
      </c>
      <c r="K178" t="s">
        <v>326</v>
      </c>
      <c r="L178" t="s">
        <v>327</v>
      </c>
      <c r="M178" s="20" t="s">
        <v>325</v>
      </c>
      <c r="N178" s="21">
        <f t="shared" si="14"/>
        <v>0</v>
      </c>
      <c r="O178" s="22">
        <f t="shared" si="14"/>
        <v>0</v>
      </c>
      <c r="P178" s="23">
        <f t="shared" si="14"/>
        <v>0</v>
      </c>
      <c r="Q178" s="21">
        <f t="shared" si="14"/>
        <v>0</v>
      </c>
      <c r="R178" s="22">
        <f t="shared" si="14"/>
        <v>0</v>
      </c>
      <c r="S178" s="23">
        <f t="shared" si="14"/>
        <v>0.11239814556373245</v>
      </c>
      <c r="T178" s="22">
        <f t="shared" si="13"/>
        <v>0</v>
      </c>
      <c r="U178" s="22">
        <f t="shared" si="13"/>
        <v>0</v>
      </c>
      <c r="V178" s="23">
        <f t="shared" si="13"/>
        <v>0</v>
      </c>
      <c r="AC178" t="str">
        <f t="shared" si="12"/>
        <v>PIIN_08231</v>
      </c>
      <c r="AD178" s="19">
        <f t="shared" si="12"/>
        <v>0</v>
      </c>
      <c r="AE178" s="19">
        <f t="shared" si="12"/>
        <v>0</v>
      </c>
      <c r="AF178" s="19">
        <f t="shared" si="12"/>
        <v>0</v>
      </c>
      <c r="AG178" s="19">
        <f t="shared" si="12"/>
        <v>0</v>
      </c>
      <c r="AH178" s="19">
        <f t="shared" si="11"/>
        <v>0</v>
      </c>
      <c r="AI178" s="19">
        <f t="shared" si="11"/>
        <v>0.11239814556373245</v>
      </c>
      <c r="AJ178" s="19">
        <f t="shared" si="11"/>
        <v>0</v>
      </c>
      <c r="AK178" s="19">
        <f t="shared" si="11"/>
        <v>0</v>
      </c>
      <c r="AL178" s="19">
        <f t="shared" si="11"/>
        <v>0</v>
      </c>
    </row>
    <row r="179" spans="1:38" x14ac:dyDescent="0.25">
      <c r="A179" t="s">
        <v>328</v>
      </c>
      <c r="B179">
        <v>880610</v>
      </c>
      <c r="C179">
        <v>0</v>
      </c>
      <c r="D179">
        <v>0</v>
      </c>
      <c r="E179">
        <v>593860000</v>
      </c>
      <c r="F179">
        <v>652450000</v>
      </c>
      <c r="G179">
        <v>526610000</v>
      </c>
      <c r="H179">
        <v>0</v>
      </c>
      <c r="I179">
        <v>0</v>
      </c>
      <c r="J179">
        <v>0</v>
      </c>
      <c r="L179" t="s">
        <v>329</v>
      </c>
      <c r="M179" s="20" t="s">
        <v>328</v>
      </c>
      <c r="N179" s="21">
        <f t="shared" si="14"/>
        <v>6.6761436125273874E-4</v>
      </c>
      <c r="O179" s="22">
        <f t="shared" si="14"/>
        <v>0</v>
      </c>
      <c r="P179" s="23">
        <f t="shared" si="14"/>
        <v>0</v>
      </c>
      <c r="Q179" s="21">
        <f t="shared" si="14"/>
        <v>0.7572031261597606</v>
      </c>
      <c r="R179" s="22">
        <f t="shared" si="14"/>
        <v>1.5791796654307289</v>
      </c>
      <c r="S179" s="23">
        <f t="shared" si="14"/>
        <v>0.68600620564332249</v>
      </c>
      <c r="T179" s="22">
        <f t="shared" si="13"/>
        <v>0</v>
      </c>
      <c r="U179" s="22">
        <f t="shared" si="13"/>
        <v>0</v>
      </c>
      <c r="V179" s="23">
        <f t="shared" si="13"/>
        <v>0</v>
      </c>
      <c r="AC179" t="str">
        <f t="shared" si="12"/>
        <v>PIIN_08233</v>
      </c>
      <c r="AD179" s="19">
        <f t="shared" si="12"/>
        <v>6.6761436125273874E-4</v>
      </c>
      <c r="AE179" s="19">
        <f t="shared" si="12"/>
        <v>0</v>
      </c>
      <c r="AF179" s="19">
        <f t="shared" si="12"/>
        <v>0</v>
      </c>
      <c r="AG179" s="19">
        <f t="shared" si="12"/>
        <v>0.7572031261597606</v>
      </c>
      <c r="AH179" s="19">
        <f t="shared" si="11"/>
        <v>1.5791796654307289</v>
      </c>
      <c r="AI179" s="19">
        <f t="shared" si="11"/>
        <v>0.68600620564332249</v>
      </c>
      <c r="AJ179" s="19">
        <f t="shared" si="11"/>
        <v>0</v>
      </c>
      <c r="AK179" s="19">
        <f t="shared" si="11"/>
        <v>0</v>
      </c>
      <c r="AL179" s="19">
        <f t="shared" si="11"/>
        <v>0</v>
      </c>
    </row>
    <row r="180" spans="1:38" x14ac:dyDescent="0.25">
      <c r="A180" t="s">
        <v>330</v>
      </c>
      <c r="B180">
        <v>2416100</v>
      </c>
      <c r="C180">
        <v>0</v>
      </c>
      <c r="D180">
        <v>0</v>
      </c>
      <c r="E180">
        <v>0</v>
      </c>
      <c r="F180">
        <v>0</v>
      </c>
      <c r="G180">
        <v>6763000</v>
      </c>
      <c r="H180">
        <v>522330000</v>
      </c>
      <c r="I180">
        <v>270370000</v>
      </c>
      <c r="J180">
        <v>507900000</v>
      </c>
      <c r="L180" t="s">
        <v>331</v>
      </c>
      <c r="M180" s="20" t="s">
        <v>330</v>
      </c>
      <c r="N180" s="21">
        <f t="shared" si="14"/>
        <v>1.8317110391918578E-3</v>
      </c>
      <c r="O180" s="22">
        <f t="shared" si="14"/>
        <v>0</v>
      </c>
      <c r="P180" s="23">
        <f t="shared" si="14"/>
        <v>0</v>
      </c>
      <c r="Q180" s="21">
        <f t="shared" si="14"/>
        <v>0</v>
      </c>
      <c r="R180" s="22">
        <f t="shared" si="14"/>
        <v>0</v>
      </c>
      <c r="S180" s="23">
        <f t="shared" si="14"/>
        <v>8.810049123195135E-3</v>
      </c>
      <c r="T180" s="22">
        <f t="shared" si="13"/>
        <v>7.6874284532367262E-2</v>
      </c>
      <c r="U180" s="22">
        <f t="shared" si="13"/>
        <v>3.5133712825475776E-2</v>
      </c>
      <c r="V180" s="23">
        <f t="shared" si="13"/>
        <v>8.2197639561117808E-2</v>
      </c>
      <c r="AC180" t="str">
        <f t="shared" si="12"/>
        <v>PIIN_08245</v>
      </c>
      <c r="AD180" s="19">
        <f t="shared" si="12"/>
        <v>1.8317110391918578E-3</v>
      </c>
      <c r="AE180" s="19">
        <f t="shared" si="12"/>
        <v>0</v>
      </c>
      <c r="AF180" s="19">
        <f t="shared" si="12"/>
        <v>0</v>
      </c>
      <c r="AG180" s="19">
        <f t="shared" si="12"/>
        <v>0</v>
      </c>
      <c r="AH180" s="19">
        <f t="shared" si="11"/>
        <v>0</v>
      </c>
      <c r="AI180" s="19">
        <f t="shared" si="11"/>
        <v>8.810049123195135E-3</v>
      </c>
      <c r="AJ180" s="19">
        <f t="shared" si="11"/>
        <v>7.6874284532367262E-2</v>
      </c>
      <c r="AK180" s="19">
        <f t="shared" si="11"/>
        <v>3.5133712825475776E-2</v>
      </c>
      <c r="AL180" s="19">
        <f t="shared" si="11"/>
        <v>8.2197639561117808E-2</v>
      </c>
    </row>
    <row r="181" spans="1:38" x14ac:dyDescent="0.25">
      <c r="A181" t="s">
        <v>332</v>
      </c>
      <c r="B181">
        <v>28603000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74436000000</v>
      </c>
      <c r="I181">
        <v>3393500000</v>
      </c>
      <c r="J181">
        <v>2899800000</v>
      </c>
      <c r="L181" t="s">
        <v>333</v>
      </c>
      <c r="M181" s="20" t="s">
        <v>332</v>
      </c>
      <c r="N181" s="21">
        <f t="shared" si="14"/>
        <v>2.1684711251191886E-2</v>
      </c>
      <c r="O181" s="22">
        <f t="shared" si="14"/>
        <v>0</v>
      </c>
      <c r="P181" s="23">
        <f t="shared" si="14"/>
        <v>0</v>
      </c>
      <c r="Q181" s="21">
        <f t="shared" si="14"/>
        <v>0</v>
      </c>
      <c r="R181" s="22">
        <f t="shared" si="14"/>
        <v>0</v>
      </c>
      <c r="S181" s="23">
        <f t="shared" si="14"/>
        <v>0</v>
      </c>
      <c r="T181" s="22">
        <f t="shared" si="13"/>
        <v>10.955170569278598</v>
      </c>
      <c r="U181" s="22">
        <f t="shared" si="13"/>
        <v>0.44097442198931847</v>
      </c>
      <c r="V181" s="23">
        <f t="shared" si="13"/>
        <v>0.46929851387936483</v>
      </c>
      <c r="AC181" t="str">
        <f t="shared" si="12"/>
        <v>PIIN_08262</v>
      </c>
      <c r="AD181" s="19">
        <f t="shared" si="12"/>
        <v>2.1684711251191886E-2</v>
      </c>
      <c r="AE181" s="19">
        <f t="shared" si="12"/>
        <v>0</v>
      </c>
      <c r="AF181" s="19">
        <f t="shared" si="12"/>
        <v>0</v>
      </c>
      <c r="AG181" s="19">
        <f t="shared" si="12"/>
        <v>0</v>
      </c>
      <c r="AH181" s="19">
        <f t="shared" si="11"/>
        <v>0</v>
      </c>
      <c r="AI181" s="19">
        <f t="shared" si="11"/>
        <v>0</v>
      </c>
      <c r="AJ181" s="19">
        <f t="shared" si="11"/>
        <v>10.955170569278598</v>
      </c>
      <c r="AK181" s="19">
        <f t="shared" si="11"/>
        <v>0.44097442198931847</v>
      </c>
      <c r="AL181" s="19">
        <f t="shared" si="11"/>
        <v>0.46929851387936483</v>
      </c>
    </row>
    <row r="182" spans="1:38" x14ac:dyDescent="0.25">
      <c r="A182" t="s">
        <v>334</v>
      </c>
      <c r="B182">
        <v>2460600000</v>
      </c>
      <c r="C182">
        <v>3620500000</v>
      </c>
      <c r="D182">
        <v>950560000</v>
      </c>
      <c r="E182">
        <v>0</v>
      </c>
      <c r="F182">
        <v>109610000</v>
      </c>
      <c r="G182">
        <v>0</v>
      </c>
      <c r="H182">
        <v>722240000</v>
      </c>
      <c r="I182">
        <v>2050800000</v>
      </c>
      <c r="J182">
        <v>4576000000</v>
      </c>
      <c r="K182" t="s">
        <v>335</v>
      </c>
      <c r="L182" t="s">
        <v>333</v>
      </c>
      <c r="M182" s="20" t="s">
        <v>334</v>
      </c>
      <c r="N182" s="21">
        <f t="shared" si="14"/>
        <v>1.8654476979576531</v>
      </c>
      <c r="O182" s="22">
        <f t="shared" si="14"/>
        <v>2.6576238002735511</v>
      </c>
      <c r="P182" s="23">
        <f t="shared" si="14"/>
        <v>0.27086256001292541</v>
      </c>
      <c r="Q182" s="21">
        <f t="shared" si="14"/>
        <v>0</v>
      </c>
      <c r="R182" s="22">
        <f t="shared" si="14"/>
        <v>0.26529831117765684</v>
      </c>
      <c r="S182" s="23">
        <f t="shared" si="14"/>
        <v>0</v>
      </c>
      <c r="T182" s="22">
        <f t="shared" si="13"/>
        <v>0.10629617916002707</v>
      </c>
      <c r="U182" s="22">
        <f t="shared" si="13"/>
        <v>0.26649487096381153</v>
      </c>
      <c r="V182" s="23">
        <f t="shared" si="13"/>
        <v>0.7405717634016048</v>
      </c>
      <c r="AC182" t="str">
        <f t="shared" si="12"/>
        <v>PIIN_08266</v>
      </c>
      <c r="AD182" s="19">
        <f t="shared" si="12"/>
        <v>1.8654476979576531</v>
      </c>
      <c r="AE182" s="19">
        <f t="shared" si="12"/>
        <v>2.6576238002735511</v>
      </c>
      <c r="AF182" s="19">
        <f t="shared" si="12"/>
        <v>0.27086256001292541</v>
      </c>
      <c r="AG182" s="19">
        <f t="shared" si="12"/>
        <v>0</v>
      </c>
      <c r="AH182" s="19">
        <f t="shared" si="11"/>
        <v>0.26529831117765684</v>
      </c>
      <c r="AI182" s="19">
        <f t="shared" si="11"/>
        <v>0</v>
      </c>
      <c r="AJ182" s="19">
        <f t="shared" si="11"/>
        <v>0.10629617916002707</v>
      </c>
      <c r="AK182" s="19">
        <f t="shared" si="11"/>
        <v>0.26649487096381153</v>
      </c>
      <c r="AL182" s="19">
        <f t="shared" si="11"/>
        <v>0.7405717634016048</v>
      </c>
    </row>
    <row r="183" spans="1:38" x14ac:dyDescent="0.25">
      <c r="A183" t="s">
        <v>336</v>
      </c>
      <c r="B183">
        <v>66818000</v>
      </c>
      <c r="C183">
        <v>0</v>
      </c>
      <c r="D183">
        <v>0</v>
      </c>
      <c r="E183">
        <v>458030000</v>
      </c>
      <c r="F183">
        <v>1195400000</v>
      </c>
      <c r="G183">
        <v>739280000</v>
      </c>
      <c r="H183">
        <v>3308200000</v>
      </c>
      <c r="I183">
        <v>1809800000</v>
      </c>
      <c r="J183">
        <v>696020000</v>
      </c>
      <c r="K183" t="s">
        <v>72</v>
      </c>
      <c r="L183" t="s">
        <v>159</v>
      </c>
      <c r="M183" s="20" t="s">
        <v>336</v>
      </c>
      <c r="N183" s="21">
        <f t="shared" si="14"/>
        <v>5.065654079579552E-2</v>
      </c>
      <c r="O183" s="22">
        <f t="shared" si="14"/>
        <v>0</v>
      </c>
      <c r="P183" s="23">
        <f t="shared" si="14"/>
        <v>0</v>
      </c>
      <c r="Q183" s="21">
        <f t="shared" si="14"/>
        <v>0.5840126424998402</v>
      </c>
      <c r="R183" s="22">
        <f t="shared" si="14"/>
        <v>2.8933272619448132</v>
      </c>
      <c r="S183" s="23">
        <f t="shared" si="14"/>
        <v>0.9630479248551973</v>
      </c>
      <c r="T183" s="22">
        <f t="shared" si="13"/>
        <v>0.48688665803223519</v>
      </c>
      <c r="U183" s="22">
        <f t="shared" si="13"/>
        <v>0.23517769527516388</v>
      </c>
      <c r="V183" s="23">
        <f t="shared" si="13"/>
        <v>0.11264264833102819</v>
      </c>
      <c r="AC183" t="str">
        <f t="shared" si="12"/>
        <v>PIIN_08288</v>
      </c>
      <c r="AD183" s="19">
        <f t="shared" si="12"/>
        <v>5.065654079579552E-2</v>
      </c>
      <c r="AE183" s="19">
        <f t="shared" si="12"/>
        <v>0</v>
      </c>
      <c r="AF183" s="19">
        <f t="shared" si="12"/>
        <v>0</v>
      </c>
      <c r="AG183" s="19">
        <f t="shared" si="12"/>
        <v>0.5840126424998402</v>
      </c>
      <c r="AH183" s="19">
        <f t="shared" ref="AH183:AL246" si="15">R183</f>
        <v>2.8933272619448132</v>
      </c>
      <c r="AI183" s="19">
        <f t="shared" si="15"/>
        <v>0.9630479248551973</v>
      </c>
      <c r="AJ183" s="19">
        <f t="shared" si="15"/>
        <v>0.48688665803223519</v>
      </c>
      <c r="AK183" s="19">
        <f t="shared" si="15"/>
        <v>0.23517769527516388</v>
      </c>
      <c r="AL183" s="19">
        <f t="shared" si="15"/>
        <v>0.11264264833102819</v>
      </c>
    </row>
    <row r="184" spans="1:38" x14ac:dyDescent="0.25">
      <c r="A184" t="s">
        <v>337</v>
      </c>
      <c r="B184">
        <v>0</v>
      </c>
      <c r="C184">
        <v>5307200</v>
      </c>
      <c r="D184">
        <v>0</v>
      </c>
      <c r="E184">
        <v>0</v>
      </c>
      <c r="F184">
        <v>0</v>
      </c>
      <c r="G184">
        <v>94440000</v>
      </c>
      <c r="H184">
        <v>6296900000</v>
      </c>
      <c r="I184">
        <v>1207100000</v>
      </c>
      <c r="J184">
        <v>205880000</v>
      </c>
      <c r="L184" t="s">
        <v>90</v>
      </c>
      <c r="M184" s="20" t="s">
        <v>337</v>
      </c>
      <c r="N184" s="21">
        <f t="shared" si="14"/>
        <v>0</v>
      </c>
      <c r="O184" s="22">
        <f t="shared" si="14"/>
        <v>3.895743967079627E-3</v>
      </c>
      <c r="P184" s="23">
        <f t="shared" si="14"/>
        <v>0</v>
      </c>
      <c r="Q184" s="21">
        <f t="shared" si="14"/>
        <v>0</v>
      </c>
      <c r="R184" s="22">
        <f t="shared" si="14"/>
        <v>0</v>
      </c>
      <c r="S184" s="23">
        <f t="shared" si="14"/>
        <v>0.12302543829580787</v>
      </c>
      <c r="T184" s="22">
        <f t="shared" si="13"/>
        <v>0.92675067921019938</v>
      </c>
      <c r="U184" s="22">
        <f t="shared" si="13"/>
        <v>0.15685876669612681</v>
      </c>
      <c r="V184" s="23">
        <f t="shared" si="13"/>
        <v>3.3319255823671852E-2</v>
      </c>
      <c r="AC184" t="str">
        <f t="shared" ref="AC184:AG247" si="16">M184</f>
        <v>PIIN_08292</v>
      </c>
      <c r="AD184" s="19">
        <f t="shared" si="16"/>
        <v>0</v>
      </c>
      <c r="AE184" s="19">
        <f t="shared" si="16"/>
        <v>3.895743967079627E-3</v>
      </c>
      <c r="AF184" s="19">
        <f t="shared" si="16"/>
        <v>0</v>
      </c>
      <c r="AG184" s="19">
        <f t="shared" si="16"/>
        <v>0</v>
      </c>
      <c r="AH184" s="19">
        <f t="shared" si="15"/>
        <v>0</v>
      </c>
      <c r="AI184" s="19">
        <f t="shared" si="15"/>
        <v>0.12302543829580787</v>
      </c>
      <c r="AJ184" s="19">
        <f t="shared" si="15"/>
        <v>0.92675067921019938</v>
      </c>
      <c r="AK184" s="19">
        <f t="shared" si="15"/>
        <v>0.15685876669612681</v>
      </c>
      <c r="AL184" s="19">
        <f t="shared" si="15"/>
        <v>3.3319255823671852E-2</v>
      </c>
    </row>
    <row r="185" spans="1:38" x14ac:dyDescent="0.25">
      <c r="A185" t="s">
        <v>338</v>
      </c>
      <c r="B185">
        <v>33592000</v>
      </c>
      <c r="C185">
        <v>17341000</v>
      </c>
      <c r="D185">
        <v>93222000</v>
      </c>
      <c r="E185">
        <v>249870000</v>
      </c>
      <c r="F185">
        <v>174820000</v>
      </c>
      <c r="G185">
        <v>1142900000</v>
      </c>
      <c r="H185">
        <v>4744900000</v>
      </c>
      <c r="I185">
        <v>4969600000</v>
      </c>
      <c r="J185">
        <v>12107000000</v>
      </c>
      <c r="L185" t="s">
        <v>141</v>
      </c>
      <c r="M185" s="20" t="s">
        <v>338</v>
      </c>
      <c r="N185" s="21">
        <f t="shared" si="14"/>
        <v>2.5467007668777325E-2</v>
      </c>
      <c r="O185" s="22">
        <f t="shared" si="14"/>
        <v>1.2729140814954742E-2</v>
      </c>
      <c r="P185" s="23">
        <f t="shared" si="14"/>
        <v>2.6563656759725773E-2</v>
      </c>
      <c r="Q185" s="21">
        <f t="shared" si="14"/>
        <v>0.31859755688805336</v>
      </c>
      <c r="R185" s="22">
        <f t="shared" si="14"/>
        <v>0.42313156427404403</v>
      </c>
      <c r="S185" s="23">
        <f t="shared" si="14"/>
        <v>1.4888370756912199</v>
      </c>
      <c r="T185" s="22">
        <f t="shared" si="13"/>
        <v>0.69833398938913993</v>
      </c>
      <c r="U185" s="22">
        <f t="shared" si="13"/>
        <v>0.64578355312159041</v>
      </c>
      <c r="V185" s="23">
        <f t="shared" si="13"/>
        <v>1.9593755112550764</v>
      </c>
      <c r="AC185" t="str">
        <f t="shared" si="16"/>
        <v>PIIN_08301</v>
      </c>
      <c r="AD185" s="19">
        <f t="shared" si="16"/>
        <v>2.5467007668777325E-2</v>
      </c>
      <c r="AE185" s="19">
        <f t="shared" si="16"/>
        <v>1.2729140814954742E-2</v>
      </c>
      <c r="AF185" s="19">
        <f t="shared" si="16"/>
        <v>2.6563656759725773E-2</v>
      </c>
      <c r="AG185" s="19">
        <f t="shared" si="16"/>
        <v>0.31859755688805336</v>
      </c>
      <c r="AH185" s="19">
        <f t="shared" si="15"/>
        <v>0.42313156427404403</v>
      </c>
      <c r="AI185" s="19">
        <f t="shared" si="15"/>
        <v>1.4888370756912199</v>
      </c>
      <c r="AJ185" s="19">
        <f t="shared" si="15"/>
        <v>0.69833398938913993</v>
      </c>
      <c r="AK185" s="19">
        <f t="shared" si="15"/>
        <v>0.64578355312159041</v>
      </c>
      <c r="AL185" s="19">
        <f t="shared" si="15"/>
        <v>1.9593755112550764</v>
      </c>
    </row>
    <row r="186" spans="1:38" x14ac:dyDescent="0.25">
      <c r="A186" t="s">
        <v>339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395490000</v>
      </c>
      <c r="J186">
        <v>332610000</v>
      </c>
      <c r="K186" t="s">
        <v>340</v>
      </c>
      <c r="L186" t="s">
        <v>341</v>
      </c>
      <c r="M186" s="20" t="s">
        <v>339</v>
      </c>
      <c r="N186" s="21">
        <f t="shared" si="14"/>
        <v>0</v>
      </c>
      <c r="O186" s="22">
        <f t="shared" si="14"/>
        <v>0</v>
      </c>
      <c r="P186" s="23">
        <f t="shared" si="14"/>
        <v>0</v>
      </c>
      <c r="Q186" s="21">
        <f t="shared" si="14"/>
        <v>0</v>
      </c>
      <c r="R186" s="22">
        <f t="shared" si="14"/>
        <v>0</v>
      </c>
      <c r="S186" s="23">
        <f t="shared" si="14"/>
        <v>0</v>
      </c>
      <c r="T186" s="22">
        <f t="shared" si="13"/>
        <v>0</v>
      </c>
      <c r="U186" s="22">
        <f t="shared" si="13"/>
        <v>5.1392654826154578E-2</v>
      </c>
      <c r="V186" s="23">
        <f t="shared" si="13"/>
        <v>5.3829015346374076E-2</v>
      </c>
      <c r="AC186" t="str">
        <f t="shared" si="16"/>
        <v>PIIN_08333</v>
      </c>
      <c r="AD186" s="19">
        <f t="shared" si="16"/>
        <v>0</v>
      </c>
      <c r="AE186" s="19">
        <f t="shared" si="16"/>
        <v>0</v>
      </c>
      <c r="AF186" s="19">
        <f t="shared" si="16"/>
        <v>0</v>
      </c>
      <c r="AG186" s="19">
        <f t="shared" si="16"/>
        <v>0</v>
      </c>
      <c r="AH186" s="19">
        <f t="shared" si="15"/>
        <v>0</v>
      </c>
      <c r="AI186" s="19">
        <f t="shared" si="15"/>
        <v>0</v>
      </c>
      <c r="AJ186" s="19">
        <f t="shared" si="15"/>
        <v>0</v>
      </c>
      <c r="AK186" s="19">
        <f t="shared" si="15"/>
        <v>5.1392654826154578E-2</v>
      </c>
      <c r="AL186" s="19">
        <f t="shared" si="15"/>
        <v>5.3829015346374076E-2</v>
      </c>
    </row>
    <row r="187" spans="1:38" x14ac:dyDescent="0.25">
      <c r="A187" t="s">
        <v>342</v>
      </c>
      <c r="B187">
        <v>3717400</v>
      </c>
      <c r="C187">
        <v>0</v>
      </c>
      <c r="D187">
        <v>0</v>
      </c>
      <c r="E187">
        <v>0</v>
      </c>
      <c r="F187">
        <v>0</v>
      </c>
      <c r="G187">
        <v>5228200000</v>
      </c>
      <c r="H187">
        <v>67825000</v>
      </c>
      <c r="I187">
        <v>78681000</v>
      </c>
      <c r="J187">
        <v>2778600000</v>
      </c>
      <c r="M187" s="20" t="s">
        <v>342</v>
      </c>
      <c r="N187" s="21">
        <f t="shared" si="14"/>
        <v>2.8182619167633014E-3</v>
      </c>
      <c r="O187" s="22">
        <f t="shared" si="14"/>
        <v>0</v>
      </c>
      <c r="P187" s="23">
        <f t="shared" si="14"/>
        <v>0</v>
      </c>
      <c r="Q187" s="21">
        <f t="shared" si="14"/>
        <v>0</v>
      </c>
      <c r="R187" s="22">
        <f t="shared" si="14"/>
        <v>0</v>
      </c>
      <c r="S187" s="23">
        <f t="shared" si="14"/>
        <v>6.8106903483496684</v>
      </c>
      <c r="T187" s="22">
        <f t="shared" si="13"/>
        <v>9.9821920020060299E-3</v>
      </c>
      <c r="U187" s="22">
        <f t="shared" si="13"/>
        <v>1.022434315501446E-2</v>
      </c>
      <c r="V187" s="23">
        <f t="shared" si="13"/>
        <v>0.44968371979626293</v>
      </c>
      <c r="AC187" t="str">
        <f t="shared" si="16"/>
        <v>PIIN_08420</v>
      </c>
      <c r="AD187" s="19">
        <f t="shared" si="16"/>
        <v>2.8182619167633014E-3</v>
      </c>
      <c r="AE187" s="19">
        <f t="shared" si="16"/>
        <v>0</v>
      </c>
      <c r="AF187" s="19">
        <f t="shared" si="16"/>
        <v>0</v>
      </c>
      <c r="AG187" s="19">
        <f t="shared" si="16"/>
        <v>0</v>
      </c>
      <c r="AH187" s="19">
        <f t="shared" si="15"/>
        <v>0</v>
      </c>
      <c r="AI187" s="19">
        <f t="shared" si="15"/>
        <v>6.8106903483496684</v>
      </c>
      <c r="AJ187" s="19">
        <f t="shared" si="15"/>
        <v>9.9821920020060299E-3</v>
      </c>
      <c r="AK187" s="19">
        <f t="shared" si="15"/>
        <v>1.022434315501446E-2</v>
      </c>
      <c r="AL187" s="19">
        <f t="shared" si="15"/>
        <v>0.44968371979626293</v>
      </c>
    </row>
    <row r="188" spans="1:38" x14ac:dyDescent="0.25">
      <c r="A188" t="s">
        <v>343</v>
      </c>
      <c r="B188">
        <v>0</v>
      </c>
      <c r="C188">
        <v>2183100</v>
      </c>
      <c r="D188">
        <v>0</v>
      </c>
      <c r="E188">
        <v>0</v>
      </c>
      <c r="F188">
        <v>26850000</v>
      </c>
      <c r="G188">
        <v>0</v>
      </c>
      <c r="H188">
        <v>0</v>
      </c>
      <c r="I188">
        <v>252800000</v>
      </c>
      <c r="J188">
        <v>127140000</v>
      </c>
      <c r="K188" t="s">
        <v>344</v>
      </c>
      <c r="L188" t="s">
        <v>345</v>
      </c>
      <c r="M188" s="20" t="s">
        <v>343</v>
      </c>
      <c r="N188" s="21">
        <f t="shared" si="14"/>
        <v>0</v>
      </c>
      <c r="O188" s="22">
        <f t="shared" si="14"/>
        <v>1.6025020075617149E-3</v>
      </c>
      <c r="P188" s="23">
        <f t="shared" si="14"/>
        <v>0</v>
      </c>
      <c r="Q188" s="21">
        <f t="shared" si="14"/>
        <v>0</v>
      </c>
      <c r="R188" s="22">
        <f t="shared" si="14"/>
        <v>6.4987315528875891E-2</v>
      </c>
      <c r="S188" s="23">
        <f t="shared" si="14"/>
        <v>0</v>
      </c>
      <c r="T188" s="22">
        <f t="shared" si="13"/>
        <v>0</v>
      </c>
      <c r="U188" s="22">
        <f t="shared" si="13"/>
        <v>3.2850547776307561E-2</v>
      </c>
      <c r="V188" s="23">
        <f t="shared" si="13"/>
        <v>2.0576113199055952E-2</v>
      </c>
      <c r="AC188" t="str">
        <f t="shared" si="16"/>
        <v>PIIN_08445</v>
      </c>
      <c r="AD188" s="19">
        <f t="shared" si="16"/>
        <v>0</v>
      </c>
      <c r="AE188" s="19">
        <f t="shared" si="16"/>
        <v>1.6025020075617149E-3</v>
      </c>
      <c r="AF188" s="19">
        <f t="shared" si="16"/>
        <v>0</v>
      </c>
      <c r="AG188" s="19">
        <f t="shared" si="16"/>
        <v>0</v>
      </c>
      <c r="AH188" s="19">
        <f t="shared" si="15"/>
        <v>6.4987315528875891E-2</v>
      </c>
      <c r="AI188" s="19">
        <f t="shared" si="15"/>
        <v>0</v>
      </c>
      <c r="AJ188" s="19">
        <f t="shared" si="15"/>
        <v>0</v>
      </c>
      <c r="AK188" s="19">
        <f t="shared" si="15"/>
        <v>3.2850547776307561E-2</v>
      </c>
      <c r="AL188" s="19">
        <f t="shared" si="15"/>
        <v>2.0576113199055952E-2</v>
      </c>
    </row>
    <row r="189" spans="1:38" x14ac:dyDescent="0.25">
      <c r="A189" t="s">
        <v>346</v>
      </c>
      <c r="B189">
        <v>34825000000</v>
      </c>
      <c r="C189">
        <v>16723000000</v>
      </c>
      <c r="D189">
        <v>86582000000</v>
      </c>
      <c r="E189">
        <v>709600000</v>
      </c>
      <c r="F189">
        <v>413450000</v>
      </c>
      <c r="G189">
        <v>1563800000</v>
      </c>
      <c r="H189">
        <v>33480000000</v>
      </c>
      <c r="I189">
        <v>27260000000</v>
      </c>
      <c r="J189">
        <v>336080000</v>
      </c>
      <c r="L189" t="s">
        <v>282</v>
      </c>
      <c r="M189" s="20" t="s">
        <v>346</v>
      </c>
      <c r="N189" s="21">
        <f t="shared" si="14"/>
        <v>26.401778461096995</v>
      </c>
      <c r="O189" s="22">
        <f t="shared" si="14"/>
        <v>12.275498636092967</v>
      </c>
      <c r="P189" s="23">
        <f t="shared" si="14"/>
        <v>24.671585350781758</v>
      </c>
      <c r="Q189" s="21">
        <f t="shared" si="14"/>
        <v>0.90477778992181002</v>
      </c>
      <c r="R189" s="22">
        <f t="shared" si="14"/>
        <v>1.0007078437770478</v>
      </c>
      <c r="S189" s="23">
        <f t="shared" si="14"/>
        <v>2.0371365989727268</v>
      </c>
      <c r="T189" s="22">
        <f t="shared" si="13"/>
        <v>4.9274425097996595</v>
      </c>
      <c r="U189" s="22">
        <f t="shared" si="13"/>
        <v>3.5423494160686082</v>
      </c>
      <c r="V189" s="23">
        <f t="shared" si="13"/>
        <v>5.4390594021855622E-2</v>
      </c>
      <c r="AC189" t="str">
        <f t="shared" si="16"/>
        <v>PIIN_08474</v>
      </c>
      <c r="AD189" s="19">
        <f t="shared" si="16"/>
        <v>26.401778461096995</v>
      </c>
      <c r="AE189" s="19">
        <f t="shared" si="16"/>
        <v>12.275498636092967</v>
      </c>
      <c r="AF189" s="19">
        <f t="shared" si="16"/>
        <v>24.671585350781758</v>
      </c>
      <c r="AG189" s="19">
        <f t="shared" si="16"/>
        <v>0.90477778992181002</v>
      </c>
      <c r="AH189" s="19">
        <f t="shared" si="15"/>
        <v>1.0007078437770478</v>
      </c>
      <c r="AI189" s="19">
        <f t="shared" si="15"/>
        <v>2.0371365989727268</v>
      </c>
      <c r="AJ189" s="19">
        <f t="shared" si="15"/>
        <v>4.9274425097996595</v>
      </c>
      <c r="AK189" s="19">
        <f t="shared" si="15"/>
        <v>3.5423494160686082</v>
      </c>
      <c r="AL189" s="19">
        <f t="shared" si="15"/>
        <v>5.4390594021855622E-2</v>
      </c>
    </row>
    <row r="190" spans="1:38" x14ac:dyDescent="0.25">
      <c r="A190" t="s">
        <v>347</v>
      </c>
      <c r="B190">
        <v>9289200</v>
      </c>
      <c r="C190">
        <v>177560000</v>
      </c>
      <c r="D190">
        <v>174910000</v>
      </c>
      <c r="E190">
        <v>0</v>
      </c>
      <c r="F190">
        <v>0</v>
      </c>
      <c r="G190">
        <v>18634000</v>
      </c>
      <c r="H190">
        <v>0</v>
      </c>
      <c r="I190">
        <v>37382000</v>
      </c>
      <c r="J190">
        <v>0</v>
      </c>
      <c r="L190" t="s">
        <v>191</v>
      </c>
      <c r="M190" s="20" t="s">
        <v>347</v>
      </c>
      <c r="N190" s="21">
        <f t="shared" si="14"/>
        <v>7.0423948451061652E-3</v>
      </c>
      <c r="O190" s="22">
        <f t="shared" si="14"/>
        <v>0.13033771080695256</v>
      </c>
      <c r="P190" s="23">
        <f t="shared" si="14"/>
        <v>4.9840694297951502E-2</v>
      </c>
      <c r="Q190" s="21">
        <f t="shared" si="14"/>
        <v>0</v>
      </c>
      <c r="R190" s="22">
        <f t="shared" si="14"/>
        <v>0</v>
      </c>
      <c r="S190" s="23">
        <f t="shared" si="14"/>
        <v>2.42742060271504E-2</v>
      </c>
      <c r="T190" s="22">
        <f t="shared" si="13"/>
        <v>0</v>
      </c>
      <c r="U190" s="22">
        <f t="shared" si="13"/>
        <v>4.8576707949918091E-3</v>
      </c>
      <c r="V190" s="23">
        <f t="shared" si="13"/>
        <v>0</v>
      </c>
      <c r="AC190" t="str">
        <f t="shared" si="16"/>
        <v>PIIN_08647</v>
      </c>
      <c r="AD190" s="19">
        <f t="shared" si="16"/>
        <v>7.0423948451061652E-3</v>
      </c>
      <c r="AE190" s="19">
        <f t="shared" si="16"/>
        <v>0.13033771080695256</v>
      </c>
      <c r="AF190" s="19">
        <f t="shared" si="16"/>
        <v>4.9840694297951502E-2</v>
      </c>
      <c r="AG190" s="19">
        <f t="shared" si="16"/>
        <v>0</v>
      </c>
      <c r="AH190" s="19">
        <f t="shared" si="15"/>
        <v>0</v>
      </c>
      <c r="AI190" s="19">
        <f t="shared" si="15"/>
        <v>2.42742060271504E-2</v>
      </c>
      <c r="AJ190" s="19">
        <f t="shared" si="15"/>
        <v>0</v>
      </c>
      <c r="AK190" s="19">
        <f t="shared" si="15"/>
        <v>4.8576707949918091E-3</v>
      </c>
      <c r="AL190" s="19">
        <f t="shared" si="15"/>
        <v>0</v>
      </c>
    </row>
    <row r="191" spans="1:38" x14ac:dyDescent="0.25">
      <c r="A191" t="s">
        <v>348</v>
      </c>
      <c r="B191">
        <v>5260900000</v>
      </c>
      <c r="C191">
        <v>3570400000</v>
      </c>
      <c r="D191">
        <v>1941100000</v>
      </c>
      <c r="E191">
        <v>0</v>
      </c>
      <c r="F191">
        <v>76224000</v>
      </c>
      <c r="G191">
        <v>0</v>
      </c>
      <c r="H191">
        <v>962200000</v>
      </c>
      <c r="I191">
        <v>2900200000</v>
      </c>
      <c r="J191">
        <v>4948100000</v>
      </c>
      <c r="L191" t="s">
        <v>349</v>
      </c>
      <c r="M191" s="20" t="s">
        <v>348</v>
      </c>
      <c r="N191" s="21">
        <f t="shared" si="14"/>
        <v>3.9884311932802636</v>
      </c>
      <c r="O191" s="22">
        <f t="shared" si="14"/>
        <v>2.6208479537347564</v>
      </c>
      <c r="P191" s="23">
        <f t="shared" si="14"/>
        <v>0.5531174415513902</v>
      </c>
      <c r="Q191" s="21">
        <f t="shared" si="14"/>
        <v>0</v>
      </c>
      <c r="R191" s="22">
        <f t="shared" si="14"/>
        <v>0.18449136457627693</v>
      </c>
      <c r="S191" s="23">
        <f t="shared" si="14"/>
        <v>0</v>
      </c>
      <c r="T191" s="22">
        <f t="shared" si="13"/>
        <v>0.14161246066096872</v>
      </c>
      <c r="U191" s="22">
        <f t="shared" si="13"/>
        <v>0.37687167191790821</v>
      </c>
      <c r="V191" s="23">
        <f t="shared" si="13"/>
        <v>0.80079177064848794</v>
      </c>
      <c r="AC191" t="str">
        <f t="shared" si="16"/>
        <v>PIIN_08707</v>
      </c>
      <c r="AD191" s="19">
        <f t="shared" si="16"/>
        <v>3.9884311932802636</v>
      </c>
      <c r="AE191" s="19">
        <f t="shared" si="16"/>
        <v>2.6208479537347564</v>
      </c>
      <c r="AF191" s="19">
        <f t="shared" si="16"/>
        <v>0.5531174415513902</v>
      </c>
      <c r="AG191" s="19">
        <f t="shared" si="16"/>
        <v>0</v>
      </c>
      <c r="AH191" s="19">
        <f t="shared" si="15"/>
        <v>0.18449136457627693</v>
      </c>
      <c r="AI191" s="19">
        <f t="shared" si="15"/>
        <v>0</v>
      </c>
      <c r="AJ191" s="19">
        <f t="shared" si="15"/>
        <v>0.14161246066096872</v>
      </c>
      <c r="AK191" s="19">
        <f t="shared" si="15"/>
        <v>0.37687167191790821</v>
      </c>
      <c r="AL191" s="19">
        <f t="shared" si="15"/>
        <v>0.80079177064848794</v>
      </c>
    </row>
    <row r="192" spans="1:38" x14ac:dyDescent="0.25">
      <c r="A192" t="s">
        <v>350</v>
      </c>
      <c r="B192">
        <v>75491000</v>
      </c>
      <c r="C192">
        <v>65600000</v>
      </c>
      <c r="D192">
        <v>52361000</v>
      </c>
      <c r="E192">
        <v>0</v>
      </c>
      <c r="F192">
        <v>0</v>
      </c>
      <c r="G192">
        <v>0</v>
      </c>
      <c r="H192">
        <v>134720000</v>
      </c>
      <c r="I192">
        <v>1026000000</v>
      </c>
      <c r="J192">
        <v>2218600000</v>
      </c>
      <c r="L192" t="s">
        <v>351</v>
      </c>
      <c r="M192" s="20" t="s">
        <v>350</v>
      </c>
      <c r="N192" s="21">
        <f t="shared" si="14"/>
        <v>5.7231777682890832E-2</v>
      </c>
      <c r="O192" s="22">
        <f t="shared" si="14"/>
        <v>4.8153603451994181E-2</v>
      </c>
      <c r="P192" s="23">
        <f t="shared" si="14"/>
        <v>1.492029383188519E-2</v>
      </c>
      <c r="Q192" s="21">
        <f t="shared" si="14"/>
        <v>0</v>
      </c>
      <c r="R192" s="22">
        <f t="shared" si="14"/>
        <v>0</v>
      </c>
      <c r="S192" s="23">
        <f t="shared" si="14"/>
        <v>0</v>
      </c>
      <c r="T192" s="22">
        <f t="shared" si="13"/>
        <v>1.9827510600962071E-2</v>
      </c>
      <c r="U192" s="22">
        <f t="shared" si="13"/>
        <v>0.13332540355415964</v>
      </c>
      <c r="V192" s="23">
        <f t="shared" si="13"/>
        <v>0.3590543081911714</v>
      </c>
      <c r="AC192" t="str">
        <f t="shared" si="16"/>
        <v>PIIN_08836</v>
      </c>
      <c r="AD192" s="19">
        <f t="shared" si="16"/>
        <v>5.7231777682890832E-2</v>
      </c>
      <c r="AE192" s="19">
        <f t="shared" si="16"/>
        <v>4.8153603451994181E-2</v>
      </c>
      <c r="AF192" s="19">
        <f t="shared" si="16"/>
        <v>1.492029383188519E-2</v>
      </c>
      <c r="AG192" s="19">
        <f t="shared" si="16"/>
        <v>0</v>
      </c>
      <c r="AH192" s="19">
        <f t="shared" si="15"/>
        <v>0</v>
      </c>
      <c r="AI192" s="19">
        <f t="shared" si="15"/>
        <v>0</v>
      </c>
      <c r="AJ192" s="19">
        <f t="shared" si="15"/>
        <v>1.9827510600962071E-2</v>
      </c>
      <c r="AK192" s="19">
        <f t="shared" si="15"/>
        <v>0.13332540355415964</v>
      </c>
      <c r="AL192" s="19">
        <f t="shared" si="15"/>
        <v>0.3590543081911714</v>
      </c>
    </row>
    <row r="193" spans="1:38" x14ac:dyDescent="0.25">
      <c r="A193" t="s">
        <v>352</v>
      </c>
      <c r="B193">
        <v>0</v>
      </c>
      <c r="C193">
        <v>97231000</v>
      </c>
      <c r="D193">
        <v>0</v>
      </c>
      <c r="E193">
        <v>0</v>
      </c>
      <c r="F193">
        <v>1026700000</v>
      </c>
      <c r="G193">
        <v>885640000</v>
      </c>
      <c r="H193">
        <v>0</v>
      </c>
      <c r="I193">
        <v>0</v>
      </c>
      <c r="J193">
        <v>232860000</v>
      </c>
      <c r="L193" t="s">
        <v>353</v>
      </c>
      <c r="M193" s="20" t="s">
        <v>352</v>
      </c>
      <c r="N193" s="21">
        <f t="shared" si="14"/>
        <v>0</v>
      </c>
      <c r="O193" s="22">
        <f t="shared" si="14"/>
        <v>7.1372302092086073E-2</v>
      </c>
      <c r="P193" s="23">
        <f t="shared" si="14"/>
        <v>0</v>
      </c>
      <c r="Q193" s="21">
        <f t="shared" si="14"/>
        <v>0</v>
      </c>
      <c r="R193" s="22">
        <f t="shared" si="14"/>
        <v>2.485008448919809</v>
      </c>
      <c r="S193" s="23">
        <f t="shared" si="14"/>
        <v>1.1537086951747064</v>
      </c>
      <c r="T193" s="22">
        <f t="shared" si="13"/>
        <v>0</v>
      </c>
      <c r="U193" s="22">
        <f t="shared" si="13"/>
        <v>0</v>
      </c>
      <c r="V193" s="23">
        <f t="shared" si="13"/>
        <v>3.7685651404217153E-2</v>
      </c>
      <c r="AC193" t="str">
        <f t="shared" si="16"/>
        <v>PIIN_08853</v>
      </c>
      <c r="AD193" s="19">
        <f t="shared" si="16"/>
        <v>0</v>
      </c>
      <c r="AE193" s="19">
        <f t="shared" si="16"/>
        <v>7.1372302092086073E-2</v>
      </c>
      <c r="AF193" s="19">
        <f t="shared" si="16"/>
        <v>0</v>
      </c>
      <c r="AG193" s="19">
        <f t="shared" si="16"/>
        <v>0</v>
      </c>
      <c r="AH193" s="19">
        <f t="shared" si="15"/>
        <v>2.485008448919809</v>
      </c>
      <c r="AI193" s="19">
        <f t="shared" si="15"/>
        <v>1.1537086951747064</v>
      </c>
      <c r="AJ193" s="19">
        <f t="shared" si="15"/>
        <v>0</v>
      </c>
      <c r="AK193" s="19">
        <f t="shared" si="15"/>
        <v>0</v>
      </c>
      <c r="AL193" s="19">
        <f t="shared" si="15"/>
        <v>3.7685651404217153E-2</v>
      </c>
    </row>
    <row r="194" spans="1:38" x14ac:dyDescent="0.25">
      <c r="A194" t="s">
        <v>354</v>
      </c>
      <c r="B194">
        <v>199320000</v>
      </c>
      <c r="C194">
        <v>2152800000</v>
      </c>
      <c r="D194">
        <v>2194000000</v>
      </c>
      <c r="E194">
        <v>0</v>
      </c>
      <c r="F194">
        <v>0</v>
      </c>
      <c r="G194">
        <v>108830000</v>
      </c>
      <c r="H194">
        <v>25632000</v>
      </c>
      <c r="I194">
        <v>224850000</v>
      </c>
      <c r="J194">
        <v>21450000</v>
      </c>
      <c r="L194" t="s">
        <v>355</v>
      </c>
      <c r="M194" s="20" t="s">
        <v>354</v>
      </c>
      <c r="N194" s="21">
        <f t="shared" si="14"/>
        <v>0.15110990618423126</v>
      </c>
      <c r="O194" s="22">
        <f t="shared" si="14"/>
        <v>1.5802603279184919</v>
      </c>
      <c r="P194" s="23">
        <f t="shared" si="14"/>
        <v>0.62518142638903207</v>
      </c>
      <c r="Q194" s="21">
        <f t="shared" si="14"/>
        <v>0</v>
      </c>
      <c r="R194" s="22">
        <f t="shared" si="14"/>
        <v>0</v>
      </c>
      <c r="S194" s="23">
        <f t="shared" si="14"/>
        <v>0.14177105516447236</v>
      </c>
      <c r="T194" s="22">
        <f t="shared" si="13"/>
        <v>3.7724075989003843E-3</v>
      </c>
      <c r="U194" s="22">
        <f t="shared" si="13"/>
        <v>2.9218535077146977E-2</v>
      </c>
      <c r="V194" s="23">
        <f t="shared" si="13"/>
        <v>3.4714301409450223E-3</v>
      </c>
      <c r="AC194" t="str">
        <f t="shared" si="16"/>
        <v>PIIN_08859</v>
      </c>
      <c r="AD194" s="19">
        <f t="shared" si="16"/>
        <v>0.15110990618423126</v>
      </c>
      <c r="AE194" s="19">
        <f t="shared" si="16"/>
        <v>1.5802603279184919</v>
      </c>
      <c r="AF194" s="19">
        <f t="shared" si="16"/>
        <v>0.62518142638903207</v>
      </c>
      <c r="AG194" s="19">
        <f t="shared" si="16"/>
        <v>0</v>
      </c>
      <c r="AH194" s="19">
        <f t="shared" si="15"/>
        <v>0</v>
      </c>
      <c r="AI194" s="19">
        <f t="shared" si="15"/>
        <v>0.14177105516447236</v>
      </c>
      <c r="AJ194" s="19">
        <f t="shared" si="15"/>
        <v>3.7724075989003843E-3</v>
      </c>
      <c r="AK194" s="19">
        <f t="shared" si="15"/>
        <v>2.9218535077146977E-2</v>
      </c>
      <c r="AL194" s="19">
        <f t="shared" si="15"/>
        <v>3.4714301409450223E-3</v>
      </c>
    </row>
    <row r="195" spans="1:38" x14ac:dyDescent="0.25">
      <c r="A195" t="s">
        <v>356</v>
      </c>
      <c r="B195">
        <v>0</v>
      </c>
      <c r="C195">
        <v>7605700</v>
      </c>
      <c r="D195">
        <v>0</v>
      </c>
      <c r="E195">
        <v>0</v>
      </c>
      <c r="F195">
        <v>0</v>
      </c>
      <c r="G195">
        <v>0</v>
      </c>
      <c r="H195">
        <v>128580000</v>
      </c>
      <c r="I195">
        <v>324860000</v>
      </c>
      <c r="J195">
        <v>407280000</v>
      </c>
      <c r="M195" s="20" t="s">
        <v>356</v>
      </c>
      <c r="N195" s="21">
        <f t="shared" si="14"/>
        <v>0</v>
      </c>
      <c r="O195" s="22">
        <f t="shared" si="14"/>
        <v>5.5829552099821971E-3</v>
      </c>
      <c r="P195" s="23">
        <f t="shared" si="14"/>
        <v>0</v>
      </c>
      <c r="Q195" s="21">
        <f t="shared" si="14"/>
        <v>0</v>
      </c>
      <c r="R195" s="22">
        <f t="shared" si="14"/>
        <v>0</v>
      </c>
      <c r="S195" s="23">
        <f t="shared" si="14"/>
        <v>0</v>
      </c>
      <c r="T195" s="22">
        <f t="shared" si="13"/>
        <v>1.8923851789427723E-2</v>
      </c>
      <c r="U195" s="22">
        <f t="shared" si="13"/>
        <v>4.2214513254000295E-2</v>
      </c>
      <c r="V195" s="23">
        <f t="shared" si="13"/>
        <v>6.5913476354502967E-2</v>
      </c>
      <c r="AC195" t="str">
        <f t="shared" si="16"/>
        <v>PIIN_08942</v>
      </c>
      <c r="AD195" s="19">
        <f t="shared" si="16"/>
        <v>0</v>
      </c>
      <c r="AE195" s="19">
        <f t="shared" si="16"/>
        <v>5.5829552099821971E-3</v>
      </c>
      <c r="AF195" s="19">
        <f t="shared" si="16"/>
        <v>0</v>
      </c>
      <c r="AG195" s="19">
        <f t="shared" si="16"/>
        <v>0</v>
      </c>
      <c r="AH195" s="19">
        <f t="shared" si="15"/>
        <v>0</v>
      </c>
      <c r="AI195" s="19">
        <f t="shared" si="15"/>
        <v>0</v>
      </c>
      <c r="AJ195" s="19">
        <f t="shared" si="15"/>
        <v>1.8923851789427723E-2</v>
      </c>
      <c r="AK195" s="19">
        <f t="shared" si="15"/>
        <v>4.2214513254000295E-2</v>
      </c>
      <c r="AL195" s="19">
        <f t="shared" si="15"/>
        <v>6.5913476354502967E-2</v>
      </c>
    </row>
    <row r="196" spans="1:38" x14ac:dyDescent="0.25">
      <c r="A196" t="s">
        <v>357</v>
      </c>
      <c r="B196">
        <v>0</v>
      </c>
      <c r="C196">
        <v>0</v>
      </c>
      <c r="D196">
        <v>6754100</v>
      </c>
      <c r="E196">
        <v>0</v>
      </c>
      <c r="F196">
        <v>0</v>
      </c>
      <c r="G196">
        <v>0</v>
      </c>
      <c r="H196">
        <v>288110000</v>
      </c>
      <c r="I196">
        <v>2150800000</v>
      </c>
      <c r="J196">
        <v>1078500000</v>
      </c>
      <c r="M196" s="20" t="s">
        <v>357</v>
      </c>
      <c r="N196" s="21">
        <f t="shared" si="14"/>
        <v>0</v>
      </c>
      <c r="O196" s="22">
        <f t="shared" si="14"/>
        <v>0</v>
      </c>
      <c r="P196" s="23">
        <f t="shared" si="14"/>
        <v>1.9245842625224073E-3</v>
      </c>
      <c r="Q196" s="21">
        <f t="shared" si="14"/>
        <v>0</v>
      </c>
      <c r="R196" s="22">
        <f t="shared" si="14"/>
        <v>0</v>
      </c>
      <c r="S196" s="23">
        <f t="shared" si="14"/>
        <v>0</v>
      </c>
      <c r="T196" s="22">
        <f t="shared" si="13"/>
        <v>4.2402791562078254E-2</v>
      </c>
      <c r="U196" s="22">
        <f t="shared" si="13"/>
        <v>0.27948954967279394</v>
      </c>
      <c r="V196" s="23">
        <f t="shared" si="13"/>
        <v>0.17454253645730566</v>
      </c>
      <c r="AC196" t="str">
        <f t="shared" si="16"/>
        <v>PIIN_08972</v>
      </c>
      <c r="AD196" s="19">
        <f t="shared" si="16"/>
        <v>0</v>
      </c>
      <c r="AE196" s="19">
        <f t="shared" si="16"/>
        <v>0</v>
      </c>
      <c r="AF196" s="19">
        <f t="shared" si="16"/>
        <v>1.9245842625224073E-3</v>
      </c>
      <c r="AG196" s="19">
        <f t="shared" si="16"/>
        <v>0</v>
      </c>
      <c r="AH196" s="19">
        <f t="shared" si="15"/>
        <v>0</v>
      </c>
      <c r="AI196" s="19">
        <f t="shared" si="15"/>
        <v>0</v>
      </c>
      <c r="AJ196" s="19">
        <f t="shared" si="15"/>
        <v>4.2402791562078254E-2</v>
      </c>
      <c r="AK196" s="19">
        <f t="shared" si="15"/>
        <v>0.27948954967279394</v>
      </c>
      <c r="AL196" s="19">
        <f t="shared" si="15"/>
        <v>0.17454253645730566</v>
      </c>
    </row>
    <row r="197" spans="1:38" x14ac:dyDescent="0.25">
      <c r="A197" t="s">
        <v>358</v>
      </c>
      <c r="B197">
        <v>20471000</v>
      </c>
      <c r="C197">
        <v>142490000</v>
      </c>
      <c r="D197">
        <v>41068000</v>
      </c>
      <c r="E197">
        <v>0</v>
      </c>
      <c r="F197">
        <v>103440000</v>
      </c>
      <c r="G197">
        <v>0</v>
      </c>
      <c r="H197">
        <v>0</v>
      </c>
      <c r="I197">
        <v>580490000</v>
      </c>
      <c r="J197">
        <v>415700000</v>
      </c>
      <c r="K197" t="s">
        <v>359</v>
      </c>
      <c r="L197" t="s">
        <v>360</v>
      </c>
      <c r="M197" s="20" t="s">
        <v>358</v>
      </c>
      <c r="N197" s="21">
        <f t="shared" si="14"/>
        <v>1.5519621159429049E-2</v>
      </c>
      <c r="O197" s="22">
        <f t="shared" si="14"/>
        <v>0.10459461822979652</v>
      </c>
      <c r="P197" s="23">
        <f t="shared" si="14"/>
        <v>1.1702347684113386E-2</v>
      </c>
      <c r="Q197" s="21">
        <f t="shared" si="14"/>
        <v>0</v>
      </c>
      <c r="R197" s="22">
        <f t="shared" si="14"/>
        <v>0.250364540719066</v>
      </c>
      <c r="S197" s="23">
        <f t="shared" si="14"/>
        <v>0</v>
      </c>
      <c r="T197" s="22">
        <f t="shared" si="13"/>
        <v>0</v>
      </c>
      <c r="U197" s="22">
        <f t="shared" si="13"/>
        <v>7.5432810437772058E-2</v>
      </c>
      <c r="V197" s="23">
        <f t="shared" si="13"/>
        <v>6.727615429327953E-2</v>
      </c>
      <c r="AC197" t="str">
        <f t="shared" si="16"/>
        <v>PIIN_08976</v>
      </c>
      <c r="AD197" s="19">
        <f t="shared" si="16"/>
        <v>1.5519621159429049E-2</v>
      </c>
      <c r="AE197" s="19">
        <f t="shared" si="16"/>
        <v>0.10459461822979652</v>
      </c>
      <c r="AF197" s="19">
        <f t="shared" si="16"/>
        <v>1.1702347684113386E-2</v>
      </c>
      <c r="AG197" s="19">
        <f t="shared" si="16"/>
        <v>0</v>
      </c>
      <c r="AH197" s="19">
        <f t="shared" si="15"/>
        <v>0.250364540719066</v>
      </c>
      <c r="AI197" s="19">
        <f t="shared" si="15"/>
        <v>0</v>
      </c>
      <c r="AJ197" s="19">
        <f t="shared" si="15"/>
        <v>0</v>
      </c>
      <c r="AK197" s="19">
        <f t="shared" si="15"/>
        <v>7.5432810437772058E-2</v>
      </c>
      <c r="AL197" s="19">
        <f t="shared" si="15"/>
        <v>6.727615429327953E-2</v>
      </c>
    </row>
    <row r="198" spans="1:38" x14ac:dyDescent="0.25">
      <c r="A198" t="s">
        <v>361</v>
      </c>
      <c r="B198">
        <v>44868000</v>
      </c>
      <c r="C198">
        <v>97984000</v>
      </c>
      <c r="D198">
        <v>410210000</v>
      </c>
      <c r="E198">
        <v>0</v>
      </c>
      <c r="F198">
        <v>0</v>
      </c>
      <c r="G198">
        <v>21837000</v>
      </c>
      <c r="H198">
        <v>9985200000</v>
      </c>
      <c r="I198">
        <v>316160000</v>
      </c>
      <c r="J198">
        <v>2650100000</v>
      </c>
      <c r="M198" s="20" t="s">
        <v>361</v>
      </c>
      <c r="N198" s="21">
        <f t="shared" si="14"/>
        <v>3.4015649561880835E-2</v>
      </c>
      <c r="O198" s="22">
        <f t="shared" si="14"/>
        <v>7.1925040863417652E-2</v>
      </c>
      <c r="P198" s="23">
        <f t="shared" si="14"/>
        <v>0.11688955009983812</v>
      </c>
      <c r="Q198" s="21">
        <f t="shared" si="14"/>
        <v>0</v>
      </c>
      <c r="R198" s="22">
        <f t="shared" si="14"/>
        <v>0</v>
      </c>
      <c r="S198" s="23">
        <f t="shared" si="14"/>
        <v>2.8446701567826728E-2</v>
      </c>
      <c r="T198" s="22">
        <f t="shared" si="13"/>
        <v>1.4695788216502856</v>
      </c>
      <c r="U198" s="22">
        <f t="shared" si="13"/>
        <v>4.1083976206318824E-2</v>
      </c>
      <c r="V198" s="23">
        <f t="shared" si="13"/>
        <v>0.42888750659759461</v>
      </c>
      <c r="AC198" t="str">
        <f t="shared" si="16"/>
        <v>PIIN_08982</v>
      </c>
      <c r="AD198" s="19">
        <f t="shared" si="16"/>
        <v>3.4015649561880835E-2</v>
      </c>
      <c r="AE198" s="19">
        <f t="shared" si="16"/>
        <v>7.1925040863417652E-2</v>
      </c>
      <c r="AF198" s="19">
        <f t="shared" si="16"/>
        <v>0.11688955009983812</v>
      </c>
      <c r="AG198" s="19">
        <f t="shared" si="16"/>
        <v>0</v>
      </c>
      <c r="AH198" s="19">
        <f t="shared" si="15"/>
        <v>0</v>
      </c>
      <c r="AI198" s="19">
        <f t="shared" si="15"/>
        <v>2.8446701567826728E-2</v>
      </c>
      <c r="AJ198" s="19">
        <f t="shared" si="15"/>
        <v>1.4695788216502856</v>
      </c>
      <c r="AK198" s="19">
        <f t="shared" si="15"/>
        <v>4.1083976206318824E-2</v>
      </c>
      <c r="AL198" s="19">
        <f t="shared" si="15"/>
        <v>0.42888750659759461</v>
      </c>
    </row>
    <row r="199" spans="1:38" x14ac:dyDescent="0.25">
      <c r="A199" t="s">
        <v>362</v>
      </c>
      <c r="B199">
        <v>58804000</v>
      </c>
      <c r="C199">
        <v>0</v>
      </c>
      <c r="D199">
        <v>0</v>
      </c>
      <c r="E199">
        <v>66657000</v>
      </c>
      <c r="F199">
        <v>0</v>
      </c>
      <c r="G199">
        <v>0</v>
      </c>
      <c r="H199">
        <v>0</v>
      </c>
      <c r="I199">
        <v>0</v>
      </c>
      <c r="J199">
        <v>11811000</v>
      </c>
      <c r="K199" t="s">
        <v>363</v>
      </c>
      <c r="L199" t="s">
        <v>364</v>
      </c>
      <c r="M199" s="20" t="s">
        <v>362</v>
      </c>
      <c r="N199" s="21">
        <f t="shared" si="14"/>
        <v>4.4580909709299288E-2</v>
      </c>
      <c r="O199" s="22">
        <f t="shared" si="14"/>
        <v>0</v>
      </c>
      <c r="P199" s="23">
        <f t="shared" si="14"/>
        <v>0</v>
      </c>
      <c r="Q199" s="21">
        <f t="shared" si="14"/>
        <v>8.4991224834862017E-2</v>
      </c>
      <c r="R199" s="22">
        <f t="shared" si="14"/>
        <v>0</v>
      </c>
      <c r="S199" s="23">
        <f t="shared" si="14"/>
        <v>0</v>
      </c>
      <c r="T199" s="22">
        <f t="shared" si="13"/>
        <v>0</v>
      </c>
      <c r="U199" s="22">
        <f t="shared" si="13"/>
        <v>0</v>
      </c>
      <c r="V199" s="23">
        <f t="shared" si="13"/>
        <v>1.911471393692385E-3</v>
      </c>
      <c r="AC199" t="str">
        <f t="shared" si="16"/>
        <v>PIIN_08983</v>
      </c>
      <c r="AD199" s="19">
        <f t="shared" si="16"/>
        <v>4.4580909709299288E-2</v>
      </c>
      <c r="AE199" s="19">
        <f t="shared" si="16"/>
        <v>0</v>
      </c>
      <c r="AF199" s="19">
        <f t="shared" si="16"/>
        <v>0</v>
      </c>
      <c r="AG199" s="19">
        <f t="shared" si="16"/>
        <v>8.4991224834862017E-2</v>
      </c>
      <c r="AH199" s="19">
        <f t="shared" si="15"/>
        <v>0</v>
      </c>
      <c r="AI199" s="19">
        <f t="shared" si="15"/>
        <v>0</v>
      </c>
      <c r="AJ199" s="19">
        <f t="shared" si="15"/>
        <v>0</v>
      </c>
      <c r="AK199" s="19">
        <f t="shared" si="15"/>
        <v>0</v>
      </c>
      <c r="AL199" s="19">
        <f t="shared" si="15"/>
        <v>1.911471393692385E-3</v>
      </c>
    </row>
    <row r="200" spans="1:38" x14ac:dyDescent="0.25">
      <c r="A200" t="s">
        <v>365</v>
      </c>
      <c r="B200">
        <v>570340000</v>
      </c>
      <c r="C200">
        <v>70879000</v>
      </c>
      <c r="D200">
        <v>89841000</v>
      </c>
      <c r="E200">
        <v>829100000</v>
      </c>
      <c r="F200">
        <v>1133600000</v>
      </c>
      <c r="G200">
        <v>708900000</v>
      </c>
      <c r="H200">
        <v>24398000000</v>
      </c>
      <c r="I200">
        <v>9138100000</v>
      </c>
      <c r="J200">
        <v>4284900000</v>
      </c>
      <c r="K200" t="s">
        <v>366</v>
      </c>
      <c r="L200" t="s">
        <v>68</v>
      </c>
      <c r="M200" s="20" t="s">
        <v>365</v>
      </c>
      <c r="N200" s="21">
        <f t="shared" si="14"/>
        <v>0.43239024630300243</v>
      </c>
      <c r="O200" s="22">
        <f t="shared" si="14"/>
        <v>5.2028647241980114E-2</v>
      </c>
      <c r="P200" s="23">
        <f t="shared" si="14"/>
        <v>2.5600239073936659E-2</v>
      </c>
      <c r="Q200" s="21">
        <f t="shared" si="14"/>
        <v>1.0571466539235803</v>
      </c>
      <c r="R200" s="22">
        <f t="shared" si="14"/>
        <v>2.7437475189398026</v>
      </c>
      <c r="S200" s="23">
        <f t="shared" si="14"/>
        <v>0.92347239737291609</v>
      </c>
      <c r="T200" s="22">
        <f t="shared" si="13"/>
        <v>3.5907927823802894</v>
      </c>
      <c r="U200" s="22">
        <f t="shared" si="13"/>
        <v>1.1874667351055228</v>
      </c>
      <c r="V200" s="23">
        <f t="shared" si="13"/>
        <v>0.69346065319045813</v>
      </c>
      <c r="AC200" t="str">
        <f t="shared" si="16"/>
        <v>PIIN_09023</v>
      </c>
      <c r="AD200" s="19">
        <f t="shared" si="16"/>
        <v>0.43239024630300243</v>
      </c>
      <c r="AE200" s="19">
        <f t="shared" si="16"/>
        <v>5.2028647241980114E-2</v>
      </c>
      <c r="AF200" s="19">
        <f t="shared" si="16"/>
        <v>2.5600239073936659E-2</v>
      </c>
      <c r="AG200" s="19">
        <f t="shared" si="16"/>
        <v>1.0571466539235803</v>
      </c>
      <c r="AH200" s="19">
        <f t="shared" si="15"/>
        <v>2.7437475189398026</v>
      </c>
      <c r="AI200" s="19">
        <f t="shared" si="15"/>
        <v>0.92347239737291609</v>
      </c>
      <c r="AJ200" s="19">
        <f t="shared" si="15"/>
        <v>3.5907927823802894</v>
      </c>
      <c r="AK200" s="19">
        <f t="shared" si="15"/>
        <v>1.1874667351055228</v>
      </c>
      <c r="AL200" s="19">
        <f t="shared" si="15"/>
        <v>0.69346065319045813</v>
      </c>
    </row>
    <row r="201" spans="1:38" x14ac:dyDescent="0.25">
      <c r="A201" t="s">
        <v>367</v>
      </c>
      <c r="B201">
        <v>19979000</v>
      </c>
      <c r="C201">
        <v>0</v>
      </c>
      <c r="D201">
        <v>112950000</v>
      </c>
      <c r="E201">
        <v>0</v>
      </c>
      <c r="F201">
        <v>0</v>
      </c>
      <c r="G201">
        <v>0</v>
      </c>
      <c r="H201">
        <v>81386000</v>
      </c>
      <c r="I201">
        <v>84752000</v>
      </c>
      <c r="J201">
        <v>4358200000</v>
      </c>
      <c r="L201" t="s">
        <v>51</v>
      </c>
      <c r="M201" s="20" t="s">
        <v>367</v>
      </c>
      <c r="N201" s="21">
        <f t="shared" si="14"/>
        <v>1.5146622595097111E-2</v>
      </c>
      <c r="O201" s="22">
        <f t="shared" si="14"/>
        <v>0</v>
      </c>
      <c r="P201" s="23">
        <f t="shared" si="14"/>
        <v>3.2185160487985948E-2</v>
      </c>
      <c r="Q201" s="21">
        <f t="shared" si="14"/>
        <v>0</v>
      </c>
      <c r="R201" s="22">
        <f t="shared" si="14"/>
        <v>0</v>
      </c>
      <c r="S201" s="23">
        <f t="shared" si="14"/>
        <v>0</v>
      </c>
      <c r="T201" s="22">
        <f t="shared" si="13"/>
        <v>1.1978041699598419E-2</v>
      </c>
      <c r="U201" s="22">
        <f t="shared" si="13"/>
        <v>1.1013250099436782E-2</v>
      </c>
      <c r="V201" s="23">
        <f t="shared" si="13"/>
        <v>0.70532339581662451</v>
      </c>
      <c r="AC201" t="str">
        <f t="shared" si="16"/>
        <v>PIIN_09051</v>
      </c>
      <c r="AD201" s="19">
        <f t="shared" si="16"/>
        <v>1.5146622595097111E-2</v>
      </c>
      <c r="AE201" s="19">
        <f t="shared" si="16"/>
        <v>0</v>
      </c>
      <c r="AF201" s="19">
        <f t="shared" si="16"/>
        <v>3.2185160487985948E-2</v>
      </c>
      <c r="AG201" s="19">
        <f t="shared" si="16"/>
        <v>0</v>
      </c>
      <c r="AH201" s="19">
        <f t="shared" si="15"/>
        <v>0</v>
      </c>
      <c r="AI201" s="19">
        <f t="shared" si="15"/>
        <v>0</v>
      </c>
      <c r="AJ201" s="19">
        <f t="shared" si="15"/>
        <v>1.1978041699598419E-2</v>
      </c>
      <c r="AK201" s="19">
        <f t="shared" si="15"/>
        <v>1.1013250099436782E-2</v>
      </c>
      <c r="AL201" s="19">
        <f t="shared" si="15"/>
        <v>0.70532339581662451</v>
      </c>
    </row>
    <row r="202" spans="1:38" x14ac:dyDescent="0.25">
      <c r="A202" t="s">
        <v>368</v>
      </c>
      <c r="B202">
        <v>0</v>
      </c>
      <c r="C202">
        <v>0</v>
      </c>
      <c r="D202">
        <v>216430000</v>
      </c>
      <c r="E202">
        <v>0</v>
      </c>
      <c r="F202">
        <v>0</v>
      </c>
      <c r="G202">
        <v>0</v>
      </c>
      <c r="H202">
        <v>3510400000</v>
      </c>
      <c r="I202">
        <v>4725500000</v>
      </c>
      <c r="J202">
        <v>25963000000</v>
      </c>
      <c r="L202" t="s">
        <v>285</v>
      </c>
      <c r="M202" s="20" t="s">
        <v>368</v>
      </c>
      <c r="N202" s="21">
        <f t="shared" si="14"/>
        <v>0</v>
      </c>
      <c r="O202" s="22">
        <f t="shared" si="14"/>
        <v>0</v>
      </c>
      <c r="P202" s="23">
        <f t="shared" si="14"/>
        <v>6.1671839614119511E-2</v>
      </c>
      <c r="Q202" s="21">
        <f t="shared" si="14"/>
        <v>0</v>
      </c>
      <c r="R202" s="22">
        <f t="shared" si="14"/>
        <v>0</v>
      </c>
      <c r="S202" s="23">
        <f t="shared" si="14"/>
        <v>0</v>
      </c>
      <c r="T202" s="22">
        <f t="shared" si="13"/>
        <v>0.51664558501794278</v>
      </c>
      <c r="U202" s="22">
        <f t="shared" si="13"/>
        <v>0.61406354239296435</v>
      </c>
      <c r="V202" s="23">
        <f t="shared" si="13"/>
        <v>4.2018060955410546</v>
      </c>
      <c r="AC202" t="str">
        <f t="shared" si="16"/>
        <v>PIIN_09116</v>
      </c>
      <c r="AD202" s="19">
        <f t="shared" si="16"/>
        <v>0</v>
      </c>
      <c r="AE202" s="19">
        <f t="shared" si="16"/>
        <v>0</v>
      </c>
      <c r="AF202" s="19">
        <f t="shared" si="16"/>
        <v>6.1671839614119511E-2</v>
      </c>
      <c r="AG202" s="19">
        <f t="shared" si="16"/>
        <v>0</v>
      </c>
      <c r="AH202" s="19">
        <f t="shared" si="15"/>
        <v>0</v>
      </c>
      <c r="AI202" s="19">
        <f t="shared" si="15"/>
        <v>0</v>
      </c>
      <c r="AJ202" s="19">
        <f t="shared" si="15"/>
        <v>0.51664558501794278</v>
      </c>
      <c r="AK202" s="19">
        <f t="shared" si="15"/>
        <v>0.61406354239296435</v>
      </c>
      <c r="AL202" s="19">
        <f t="shared" si="15"/>
        <v>4.2018060955410546</v>
      </c>
    </row>
    <row r="203" spans="1:38" x14ac:dyDescent="0.25">
      <c r="A203" t="s">
        <v>369</v>
      </c>
      <c r="B203">
        <v>75940000</v>
      </c>
      <c r="C203">
        <v>0</v>
      </c>
      <c r="D203">
        <v>0</v>
      </c>
      <c r="E203">
        <v>1771600000</v>
      </c>
      <c r="F203">
        <v>339670000</v>
      </c>
      <c r="G203">
        <v>326050000</v>
      </c>
      <c r="H203">
        <v>8668400000</v>
      </c>
      <c r="I203">
        <v>1682100000</v>
      </c>
      <c r="J203">
        <v>1170900000</v>
      </c>
      <c r="M203" s="20" t="s">
        <v>369</v>
      </c>
      <c r="N203" s="21">
        <f t="shared" si="14"/>
        <v>5.7572176779201893E-2</v>
      </c>
      <c r="O203" s="22">
        <f t="shared" si="14"/>
        <v>0</v>
      </c>
      <c r="P203" s="23">
        <f t="shared" si="14"/>
        <v>0</v>
      </c>
      <c r="Q203" s="21">
        <f t="shared" si="14"/>
        <v>2.2588843469919371</v>
      </c>
      <c r="R203" s="22">
        <f t="shared" si="14"/>
        <v>0.82213189816362275</v>
      </c>
      <c r="S203" s="23">
        <f t="shared" si="14"/>
        <v>0.42473998471355517</v>
      </c>
      <c r="T203" s="22">
        <f t="shared" si="13"/>
        <v>1.2757778569876752</v>
      </c>
      <c r="U203" s="22">
        <f t="shared" si="13"/>
        <v>0.21858349056379331</v>
      </c>
      <c r="V203" s="23">
        <f t="shared" si="13"/>
        <v>0.18949638937214577</v>
      </c>
      <c r="AC203" t="str">
        <f t="shared" si="16"/>
        <v>PIIN_09211</v>
      </c>
      <c r="AD203" s="19">
        <f t="shared" si="16"/>
        <v>5.7572176779201893E-2</v>
      </c>
      <c r="AE203" s="19">
        <f t="shared" si="16"/>
        <v>0</v>
      </c>
      <c r="AF203" s="19">
        <f t="shared" si="16"/>
        <v>0</v>
      </c>
      <c r="AG203" s="19">
        <f t="shared" si="16"/>
        <v>2.2588843469919371</v>
      </c>
      <c r="AH203" s="19">
        <f t="shared" si="15"/>
        <v>0.82213189816362275</v>
      </c>
      <c r="AI203" s="19">
        <f t="shared" si="15"/>
        <v>0.42473998471355517</v>
      </c>
      <c r="AJ203" s="19">
        <f t="shared" si="15"/>
        <v>1.2757778569876752</v>
      </c>
      <c r="AK203" s="19">
        <f t="shared" si="15"/>
        <v>0.21858349056379331</v>
      </c>
      <c r="AL203" s="19">
        <f t="shared" si="15"/>
        <v>0.18949638937214577</v>
      </c>
    </row>
    <row r="204" spans="1:38" x14ac:dyDescent="0.25">
      <c r="A204" t="s">
        <v>370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50144000</v>
      </c>
      <c r="I204">
        <v>43188000</v>
      </c>
      <c r="J204">
        <v>103720000</v>
      </c>
      <c r="M204" s="20" t="s">
        <v>370</v>
      </c>
      <c r="N204" s="21">
        <f t="shared" si="14"/>
        <v>0</v>
      </c>
      <c r="O204" s="22">
        <f t="shared" si="14"/>
        <v>0</v>
      </c>
      <c r="P204" s="23">
        <f t="shared" si="14"/>
        <v>0</v>
      </c>
      <c r="Q204" s="21">
        <f t="shared" ref="Q204:V231" si="17">E204*100/E$225</f>
        <v>0</v>
      </c>
      <c r="R204" s="22">
        <f t="shared" si="17"/>
        <v>0</v>
      </c>
      <c r="S204" s="23">
        <f t="shared" si="17"/>
        <v>0</v>
      </c>
      <c r="T204" s="22">
        <f t="shared" si="13"/>
        <v>7.379978411331963E-3</v>
      </c>
      <c r="U204" s="22">
        <f t="shared" si="13"/>
        <v>5.6121418408353286E-3</v>
      </c>
      <c r="V204" s="23">
        <f t="shared" si="13"/>
        <v>1.6785861735143019E-2</v>
      </c>
      <c r="AC204" t="str">
        <f t="shared" si="16"/>
        <v>PIIN_09219</v>
      </c>
      <c r="AD204" s="19">
        <f t="shared" si="16"/>
        <v>0</v>
      </c>
      <c r="AE204" s="19">
        <f t="shared" si="16"/>
        <v>0</v>
      </c>
      <c r="AF204" s="19">
        <f t="shared" si="16"/>
        <v>0</v>
      </c>
      <c r="AG204" s="19">
        <f t="shared" si="16"/>
        <v>0</v>
      </c>
      <c r="AH204" s="19">
        <f t="shared" si="15"/>
        <v>0</v>
      </c>
      <c r="AI204" s="19">
        <f t="shared" si="15"/>
        <v>0</v>
      </c>
      <c r="AJ204" s="19">
        <f t="shared" si="15"/>
        <v>7.379978411331963E-3</v>
      </c>
      <c r="AK204" s="19">
        <f t="shared" si="15"/>
        <v>5.6121418408353286E-3</v>
      </c>
      <c r="AL204" s="19">
        <f t="shared" si="15"/>
        <v>1.6785861735143019E-2</v>
      </c>
    </row>
    <row r="205" spans="1:38" x14ac:dyDescent="0.25">
      <c r="A205" t="s">
        <v>371</v>
      </c>
      <c r="B205">
        <v>394130000</v>
      </c>
      <c r="C205">
        <v>2474500000</v>
      </c>
      <c r="D205">
        <v>171520000</v>
      </c>
      <c r="E205">
        <v>0</v>
      </c>
      <c r="F205">
        <v>0</v>
      </c>
      <c r="G205">
        <v>0</v>
      </c>
      <c r="H205">
        <v>220920000</v>
      </c>
      <c r="I205">
        <v>1627500000</v>
      </c>
      <c r="J205">
        <v>554210000</v>
      </c>
      <c r="L205" t="s">
        <v>39</v>
      </c>
      <c r="M205" s="20" t="s">
        <v>371</v>
      </c>
      <c r="N205" s="21">
        <f t="shared" ref="N205:P232" si="18">B205*100/B$225</f>
        <v>0.2988006588620864</v>
      </c>
      <c r="O205" s="22">
        <f t="shared" si="18"/>
        <v>1.8164038375298721</v>
      </c>
      <c r="P205" s="23">
        <f t="shared" si="18"/>
        <v>4.8874712057541833E-2</v>
      </c>
      <c r="Q205" s="21">
        <f t="shared" si="17"/>
        <v>0</v>
      </c>
      <c r="R205" s="22">
        <f t="shared" si="17"/>
        <v>0</v>
      </c>
      <c r="S205" s="23">
        <f t="shared" si="17"/>
        <v>0</v>
      </c>
      <c r="T205" s="22">
        <f t="shared" si="13"/>
        <v>3.2514056130971948E-2</v>
      </c>
      <c r="U205" s="22">
        <f t="shared" si="13"/>
        <v>0.21148839598868893</v>
      </c>
      <c r="V205" s="23">
        <f t="shared" si="13"/>
        <v>8.9692368224388849E-2</v>
      </c>
      <c r="AC205" t="str">
        <f t="shared" si="16"/>
        <v>PIIN_09220</v>
      </c>
      <c r="AD205" s="19">
        <f t="shared" si="16"/>
        <v>0.2988006588620864</v>
      </c>
      <c r="AE205" s="19">
        <f t="shared" si="16"/>
        <v>1.8164038375298721</v>
      </c>
      <c r="AF205" s="19">
        <f t="shared" si="16"/>
        <v>4.8874712057541833E-2</v>
      </c>
      <c r="AG205" s="19">
        <f t="shared" si="16"/>
        <v>0</v>
      </c>
      <c r="AH205" s="19">
        <f t="shared" si="15"/>
        <v>0</v>
      </c>
      <c r="AI205" s="19">
        <f t="shared" si="15"/>
        <v>0</v>
      </c>
      <c r="AJ205" s="19">
        <f t="shared" si="15"/>
        <v>3.2514056130971948E-2</v>
      </c>
      <c r="AK205" s="19">
        <f t="shared" si="15"/>
        <v>0.21148839598868893</v>
      </c>
      <c r="AL205" s="19">
        <f t="shared" si="15"/>
        <v>8.9692368224388849E-2</v>
      </c>
    </row>
    <row r="206" spans="1:38" x14ac:dyDescent="0.25">
      <c r="A206" t="s">
        <v>372</v>
      </c>
      <c r="B206">
        <v>264470000</v>
      </c>
      <c r="C206">
        <v>0</v>
      </c>
      <c r="D206">
        <v>4936400</v>
      </c>
      <c r="E206">
        <v>39764000</v>
      </c>
      <c r="F206">
        <v>0</v>
      </c>
      <c r="G206">
        <v>0</v>
      </c>
      <c r="H206">
        <v>0</v>
      </c>
      <c r="I206">
        <v>1735500000</v>
      </c>
      <c r="J206">
        <v>1746800000</v>
      </c>
      <c r="M206" s="20" t="s">
        <v>372</v>
      </c>
      <c r="N206" s="21">
        <f t="shared" si="18"/>
        <v>0.20050189087168191</v>
      </c>
      <c r="O206" s="22">
        <f t="shared" si="18"/>
        <v>0</v>
      </c>
      <c r="P206" s="23">
        <f t="shared" si="18"/>
        <v>1.4066297143239827E-3</v>
      </c>
      <c r="Q206" s="21">
        <f t="shared" si="17"/>
        <v>5.0701217641559826E-2</v>
      </c>
      <c r="R206" s="22">
        <f t="shared" si="17"/>
        <v>0</v>
      </c>
      <c r="S206" s="23">
        <f t="shared" si="17"/>
        <v>0</v>
      </c>
      <c r="T206" s="22">
        <f t="shared" si="13"/>
        <v>0</v>
      </c>
      <c r="U206" s="22">
        <f t="shared" si="13"/>
        <v>0.22552264899438992</v>
      </c>
      <c r="V206" s="23">
        <f t="shared" si="13"/>
        <v>0.28269902891388182</v>
      </c>
      <c r="AC206" t="str">
        <f t="shared" si="16"/>
        <v>PIIN_09285</v>
      </c>
      <c r="AD206" s="19">
        <f t="shared" si="16"/>
        <v>0.20050189087168191</v>
      </c>
      <c r="AE206" s="19">
        <f t="shared" si="16"/>
        <v>0</v>
      </c>
      <c r="AF206" s="19">
        <f t="shared" si="16"/>
        <v>1.4066297143239827E-3</v>
      </c>
      <c r="AG206" s="19">
        <f t="shared" si="16"/>
        <v>5.0701217641559826E-2</v>
      </c>
      <c r="AH206" s="19">
        <f t="shared" si="15"/>
        <v>0</v>
      </c>
      <c r="AI206" s="19">
        <f t="shared" si="15"/>
        <v>0</v>
      </c>
      <c r="AJ206" s="19">
        <f t="shared" si="15"/>
        <v>0</v>
      </c>
      <c r="AK206" s="19">
        <f t="shared" si="15"/>
        <v>0.22552264899438992</v>
      </c>
      <c r="AL206" s="19">
        <f t="shared" si="15"/>
        <v>0.28269902891388182</v>
      </c>
    </row>
    <row r="207" spans="1:38" x14ac:dyDescent="0.25">
      <c r="A207" t="s">
        <v>373</v>
      </c>
      <c r="B207">
        <v>3509300</v>
      </c>
      <c r="C207">
        <v>0</v>
      </c>
      <c r="D207">
        <v>0</v>
      </c>
      <c r="E207">
        <v>129160000</v>
      </c>
      <c r="F207">
        <v>0</v>
      </c>
      <c r="G207">
        <v>0</v>
      </c>
      <c r="H207">
        <v>0</v>
      </c>
      <c r="I207">
        <v>0</v>
      </c>
      <c r="J207">
        <v>6541500</v>
      </c>
      <c r="M207" s="20" t="s">
        <v>373</v>
      </c>
      <c r="N207" s="21">
        <f t="shared" si="18"/>
        <v>2.6604956540855042E-3</v>
      </c>
      <c r="O207" s="22">
        <f t="shared" si="18"/>
        <v>0</v>
      </c>
      <c r="P207" s="23">
        <f t="shared" si="18"/>
        <v>0</v>
      </c>
      <c r="Q207" s="21">
        <f t="shared" si="17"/>
        <v>0.16468587844743657</v>
      </c>
      <c r="R207" s="22">
        <f t="shared" si="17"/>
        <v>0</v>
      </c>
      <c r="S207" s="23">
        <f t="shared" si="17"/>
        <v>0</v>
      </c>
      <c r="T207" s="22">
        <f t="shared" si="13"/>
        <v>0</v>
      </c>
      <c r="U207" s="22">
        <f t="shared" si="13"/>
        <v>0</v>
      </c>
      <c r="V207" s="23">
        <f t="shared" si="13"/>
        <v>1.058664814311975E-3</v>
      </c>
      <c r="AC207" t="str">
        <f t="shared" si="16"/>
        <v>PIIN_09300</v>
      </c>
      <c r="AD207" s="19">
        <f t="shared" si="16"/>
        <v>2.6604956540855042E-3</v>
      </c>
      <c r="AE207" s="19">
        <f t="shared" si="16"/>
        <v>0</v>
      </c>
      <c r="AF207" s="19">
        <f t="shared" si="16"/>
        <v>0</v>
      </c>
      <c r="AG207" s="19">
        <f t="shared" si="16"/>
        <v>0.16468587844743657</v>
      </c>
      <c r="AH207" s="19">
        <f t="shared" si="15"/>
        <v>0</v>
      </c>
      <c r="AI207" s="19">
        <f t="shared" si="15"/>
        <v>0</v>
      </c>
      <c r="AJ207" s="19">
        <f t="shared" si="15"/>
        <v>0</v>
      </c>
      <c r="AK207" s="19">
        <f t="shared" si="15"/>
        <v>0</v>
      </c>
      <c r="AL207" s="19">
        <f t="shared" si="15"/>
        <v>1.058664814311975E-3</v>
      </c>
    </row>
    <row r="208" spans="1:38" x14ac:dyDescent="0.25">
      <c r="A208" t="s">
        <v>374</v>
      </c>
      <c r="B208">
        <v>0</v>
      </c>
      <c r="C208">
        <v>289960000</v>
      </c>
      <c r="D208">
        <v>179290000</v>
      </c>
      <c r="E208">
        <v>0</v>
      </c>
      <c r="F208">
        <v>0</v>
      </c>
      <c r="G208">
        <v>0</v>
      </c>
      <c r="H208">
        <v>0</v>
      </c>
      <c r="I208">
        <v>211830000</v>
      </c>
      <c r="J208">
        <v>110990000</v>
      </c>
      <c r="K208" t="s">
        <v>375</v>
      </c>
      <c r="L208" t="s">
        <v>376</v>
      </c>
      <c r="M208" s="20" t="s">
        <v>374</v>
      </c>
      <c r="N208" s="21">
        <f t="shared" si="18"/>
        <v>0</v>
      </c>
      <c r="O208" s="22">
        <f t="shared" si="18"/>
        <v>0.21284479964847916</v>
      </c>
      <c r="P208" s="23">
        <f t="shared" si="18"/>
        <v>5.1088777546622409E-2</v>
      </c>
      <c r="Q208" s="21">
        <f t="shared" si="17"/>
        <v>0</v>
      </c>
      <c r="R208" s="22">
        <f t="shared" si="17"/>
        <v>0</v>
      </c>
      <c r="S208" s="23">
        <f t="shared" si="17"/>
        <v>0</v>
      </c>
      <c r="T208" s="22">
        <f t="shared" si="13"/>
        <v>0</v>
      </c>
      <c r="U208" s="22">
        <f t="shared" si="13"/>
        <v>2.7526627909237465E-2</v>
      </c>
      <c r="V208" s="23">
        <f t="shared" si="13"/>
        <v>1.7962425703659118E-2</v>
      </c>
      <c r="AC208" t="str">
        <f t="shared" si="16"/>
        <v>PIIN_09371</v>
      </c>
      <c r="AD208" s="19">
        <f t="shared" si="16"/>
        <v>0</v>
      </c>
      <c r="AE208" s="19">
        <f t="shared" si="16"/>
        <v>0.21284479964847916</v>
      </c>
      <c r="AF208" s="19">
        <f t="shared" si="16"/>
        <v>5.1088777546622409E-2</v>
      </c>
      <c r="AG208" s="19">
        <f t="shared" si="16"/>
        <v>0</v>
      </c>
      <c r="AH208" s="19">
        <f t="shared" si="15"/>
        <v>0</v>
      </c>
      <c r="AI208" s="19">
        <f t="shared" si="15"/>
        <v>0</v>
      </c>
      <c r="AJ208" s="19">
        <f t="shared" si="15"/>
        <v>0</v>
      </c>
      <c r="AK208" s="19">
        <f t="shared" si="15"/>
        <v>2.7526627909237465E-2</v>
      </c>
      <c r="AL208" s="19">
        <f t="shared" si="15"/>
        <v>1.7962425703659118E-2</v>
      </c>
    </row>
    <row r="209" spans="1:38" x14ac:dyDescent="0.25">
      <c r="A209" t="s">
        <v>377</v>
      </c>
      <c r="B209">
        <v>0</v>
      </c>
      <c r="C209">
        <v>0</v>
      </c>
      <c r="D209">
        <v>13683000</v>
      </c>
      <c r="E209">
        <v>504660000</v>
      </c>
      <c r="F209">
        <v>183500000</v>
      </c>
      <c r="G209">
        <v>0</v>
      </c>
      <c r="H209">
        <v>5624300000</v>
      </c>
      <c r="I209">
        <v>0</v>
      </c>
      <c r="J209">
        <v>818180000</v>
      </c>
      <c r="K209" t="s">
        <v>378</v>
      </c>
      <c r="L209" t="s">
        <v>231</v>
      </c>
      <c r="M209" s="20" t="s">
        <v>377</v>
      </c>
      <c r="N209" s="21">
        <f t="shared" si="18"/>
        <v>0</v>
      </c>
      <c r="O209" s="22">
        <f t="shared" si="18"/>
        <v>0</v>
      </c>
      <c r="P209" s="23">
        <f t="shared" si="18"/>
        <v>3.8989778747862925E-3</v>
      </c>
      <c r="Q209" s="21">
        <f t="shared" si="17"/>
        <v>0.64346837579191185</v>
      </c>
      <c r="R209" s="22">
        <f t="shared" si="17"/>
        <v>0.44414049905209407</v>
      </c>
      <c r="S209" s="23">
        <f t="shared" si="17"/>
        <v>0</v>
      </c>
      <c r="T209" s="22">
        <f t="shared" si="13"/>
        <v>0.82776030190759331</v>
      </c>
      <c r="U209" s="22">
        <f t="shared" si="13"/>
        <v>0</v>
      </c>
      <c r="V209" s="23">
        <f t="shared" si="13"/>
        <v>0.13241280711973885</v>
      </c>
      <c r="AC209" t="str">
        <f t="shared" si="16"/>
        <v>PIIN_09383</v>
      </c>
      <c r="AD209" s="19">
        <f t="shared" si="16"/>
        <v>0</v>
      </c>
      <c r="AE209" s="19">
        <f t="shared" si="16"/>
        <v>0</v>
      </c>
      <c r="AF209" s="19">
        <f t="shared" si="16"/>
        <v>3.8989778747862925E-3</v>
      </c>
      <c r="AG209" s="19">
        <f t="shared" si="16"/>
        <v>0.64346837579191185</v>
      </c>
      <c r="AH209" s="19">
        <f t="shared" si="15"/>
        <v>0.44414049905209407</v>
      </c>
      <c r="AI209" s="19">
        <f t="shared" si="15"/>
        <v>0</v>
      </c>
      <c r="AJ209" s="19">
        <f t="shared" si="15"/>
        <v>0.82776030190759331</v>
      </c>
      <c r="AK209" s="19">
        <f t="shared" si="15"/>
        <v>0</v>
      </c>
      <c r="AL209" s="19">
        <f t="shared" si="15"/>
        <v>0.13241280711973885</v>
      </c>
    </row>
    <row r="210" spans="1:38" x14ac:dyDescent="0.25">
      <c r="A210" t="s">
        <v>379</v>
      </c>
      <c r="B210">
        <v>77931000</v>
      </c>
      <c r="C210">
        <v>563550000</v>
      </c>
      <c r="D210">
        <v>148000000</v>
      </c>
      <c r="E210">
        <v>0</v>
      </c>
      <c r="F210">
        <v>0</v>
      </c>
      <c r="G210">
        <v>7865000</v>
      </c>
      <c r="H210">
        <v>0</v>
      </c>
      <c r="I210">
        <v>247060000</v>
      </c>
      <c r="J210">
        <v>679080000</v>
      </c>
      <c r="K210" t="s">
        <v>380</v>
      </c>
      <c r="L210" t="s">
        <v>351</v>
      </c>
      <c r="M210" s="20" t="s">
        <v>379</v>
      </c>
      <c r="N210" s="21">
        <f t="shared" si="18"/>
        <v>5.9081607961284997E-2</v>
      </c>
      <c r="O210" s="22">
        <f t="shared" si="18"/>
        <v>0.41367321989895306</v>
      </c>
      <c r="P210" s="23">
        <f t="shared" si="18"/>
        <v>4.2172675982487126E-2</v>
      </c>
      <c r="Q210" s="21">
        <f t="shared" si="17"/>
        <v>0</v>
      </c>
      <c r="R210" s="22">
        <f t="shared" si="17"/>
        <v>0</v>
      </c>
      <c r="S210" s="23">
        <f t="shared" si="17"/>
        <v>1.0245606440031012E-2</v>
      </c>
      <c r="T210" s="22">
        <f t="shared" si="13"/>
        <v>0</v>
      </c>
      <c r="U210" s="22">
        <f t="shared" si="13"/>
        <v>3.2104653218411973E-2</v>
      </c>
      <c r="V210" s="23">
        <f t="shared" si="13"/>
        <v>0.10990110862997417</v>
      </c>
      <c r="AC210" t="str">
        <f t="shared" si="16"/>
        <v>PIIN_09409</v>
      </c>
      <c r="AD210" s="19">
        <f t="shared" si="16"/>
        <v>5.9081607961284997E-2</v>
      </c>
      <c r="AE210" s="19">
        <f t="shared" si="16"/>
        <v>0.41367321989895306</v>
      </c>
      <c r="AF210" s="19">
        <f t="shared" si="16"/>
        <v>4.2172675982487126E-2</v>
      </c>
      <c r="AG210" s="19">
        <f t="shared" si="16"/>
        <v>0</v>
      </c>
      <c r="AH210" s="19">
        <f t="shared" si="15"/>
        <v>0</v>
      </c>
      <c r="AI210" s="19">
        <f t="shared" si="15"/>
        <v>1.0245606440031012E-2</v>
      </c>
      <c r="AJ210" s="19">
        <f t="shared" si="15"/>
        <v>0</v>
      </c>
      <c r="AK210" s="19">
        <f t="shared" si="15"/>
        <v>3.2104653218411973E-2</v>
      </c>
      <c r="AL210" s="19">
        <f t="shared" si="15"/>
        <v>0.10990110862997417</v>
      </c>
    </row>
    <row r="211" spans="1:38" x14ac:dyDescent="0.25">
      <c r="A211" t="s">
        <v>381</v>
      </c>
      <c r="B211">
        <v>0</v>
      </c>
      <c r="C211">
        <v>11104000</v>
      </c>
      <c r="D211">
        <v>0</v>
      </c>
      <c r="E211">
        <v>1293100000</v>
      </c>
      <c r="F211">
        <v>892810000</v>
      </c>
      <c r="G211">
        <v>931090000</v>
      </c>
      <c r="H211">
        <v>0</v>
      </c>
      <c r="I211">
        <v>0</v>
      </c>
      <c r="J211">
        <v>0</v>
      </c>
      <c r="L211" t="s">
        <v>382</v>
      </c>
      <c r="M211" s="20" t="s">
        <v>381</v>
      </c>
      <c r="N211" s="21">
        <f t="shared" si="18"/>
        <v>0</v>
      </c>
      <c r="O211" s="22">
        <f t="shared" si="18"/>
        <v>8.1508782428497475E-3</v>
      </c>
      <c r="P211" s="23">
        <f t="shared" si="18"/>
        <v>0</v>
      </c>
      <c r="Q211" s="21">
        <f t="shared" si="17"/>
        <v>1.648771364357233</v>
      </c>
      <c r="R211" s="22">
        <f t="shared" si="17"/>
        <v>2.1609432095841967</v>
      </c>
      <c r="S211" s="23">
        <f t="shared" si="17"/>
        <v>1.212915664367257</v>
      </c>
      <c r="T211" s="22">
        <f t="shared" si="13"/>
        <v>0</v>
      </c>
      <c r="U211" s="22">
        <f t="shared" si="13"/>
        <v>0</v>
      </c>
      <c r="V211" s="23">
        <f t="shared" si="13"/>
        <v>0</v>
      </c>
      <c r="AC211" t="str">
        <f t="shared" si="16"/>
        <v>PIIN_09630</v>
      </c>
      <c r="AD211" s="19">
        <f t="shared" si="16"/>
        <v>0</v>
      </c>
      <c r="AE211" s="19">
        <f t="shared" si="16"/>
        <v>8.1508782428497475E-3</v>
      </c>
      <c r="AF211" s="19">
        <f t="shared" si="16"/>
        <v>0</v>
      </c>
      <c r="AG211" s="19">
        <f t="shared" si="16"/>
        <v>1.648771364357233</v>
      </c>
      <c r="AH211" s="19">
        <f t="shared" si="15"/>
        <v>2.1609432095841967</v>
      </c>
      <c r="AI211" s="19">
        <f t="shared" si="15"/>
        <v>1.212915664367257</v>
      </c>
      <c r="AJ211" s="19">
        <f t="shared" si="15"/>
        <v>0</v>
      </c>
      <c r="AK211" s="19">
        <f t="shared" si="15"/>
        <v>0</v>
      </c>
      <c r="AL211" s="19">
        <f t="shared" si="15"/>
        <v>0</v>
      </c>
    </row>
    <row r="212" spans="1:38" x14ac:dyDescent="0.25">
      <c r="A212" t="s">
        <v>383</v>
      </c>
      <c r="B212">
        <v>0</v>
      </c>
      <c r="C212">
        <v>68224000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134710000</v>
      </c>
      <c r="J212">
        <v>45137000</v>
      </c>
      <c r="L212" t="s">
        <v>384</v>
      </c>
      <c r="M212" s="20" t="s">
        <v>383</v>
      </c>
      <c r="N212" s="21">
        <f t="shared" si="18"/>
        <v>0</v>
      </c>
      <c r="O212" s="22">
        <f t="shared" si="18"/>
        <v>5.0079747590073949E-2</v>
      </c>
      <c r="P212" s="23">
        <f t="shared" si="18"/>
        <v>0</v>
      </c>
      <c r="Q212" s="21">
        <f t="shared" si="17"/>
        <v>0</v>
      </c>
      <c r="R212" s="22">
        <f t="shared" si="17"/>
        <v>0</v>
      </c>
      <c r="S212" s="23">
        <f t="shared" si="17"/>
        <v>0</v>
      </c>
      <c r="T212" s="22">
        <f t="shared" si="13"/>
        <v>0</v>
      </c>
      <c r="U212" s="22">
        <f t="shared" si="13"/>
        <v>1.7505131688870221E-2</v>
      </c>
      <c r="V212" s="23">
        <f t="shared" si="13"/>
        <v>7.3048924136053838E-3</v>
      </c>
      <c r="AC212" t="str">
        <f t="shared" si="16"/>
        <v>PIIN_09677</v>
      </c>
      <c r="AD212" s="27">
        <f t="shared" si="16"/>
        <v>0</v>
      </c>
      <c r="AE212" s="28">
        <f t="shared" si="16"/>
        <v>5.0079747590073949E-2</v>
      </c>
      <c r="AF212" s="29">
        <f t="shared" si="16"/>
        <v>0</v>
      </c>
      <c r="AG212" s="27">
        <f t="shared" si="16"/>
        <v>0</v>
      </c>
      <c r="AH212" s="28">
        <f t="shared" si="15"/>
        <v>0</v>
      </c>
      <c r="AI212" s="29">
        <f t="shared" si="15"/>
        <v>0</v>
      </c>
      <c r="AJ212" s="27">
        <f t="shared" si="15"/>
        <v>0</v>
      </c>
      <c r="AK212" s="28">
        <f t="shared" si="15"/>
        <v>1.7505131688870221E-2</v>
      </c>
      <c r="AL212" s="29">
        <f t="shared" si="15"/>
        <v>7.3048924136053838E-3</v>
      </c>
    </row>
    <row r="213" spans="1:38" x14ac:dyDescent="0.25">
      <c r="A213" t="s">
        <v>385</v>
      </c>
      <c r="B213">
        <v>2116400</v>
      </c>
      <c r="C213">
        <v>0</v>
      </c>
      <c r="D213">
        <v>0</v>
      </c>
      <c r="E213">
        <v>252110000</v>
      </c>
      <c r="F213">
        <v>357120000</v>
      </c>
      <c r="G213">
        <v>258290000</v>
      </c>
      <c r="H213">
        <v>0</v>
      </c>
      <c r="I213">
        <v>0</v>
      </c>
      <c r="J213">
        <v>0</v>
      </c>
      <c r="L213" t="s">
        <v>386</v>
      </c>
      <c r="M213" s="20" t="s">
        <v>385</v>
      </c>
      <c r="N213" s="21">
        <f t="shared" si="18"/>
        <v>1.6045003283579522E-3</v>
      </c>
      <c r="O213" s="22">
        <f t="shared" si="18"/>
        <v>0</v>
      </c>
      <c r="P213" s="23">
        <f t="shared" si="18"/>
        <v>0</v>
      </c>
      <c r="Q213" s="21">
        <f t="shared" si="17"/>
        <v>0.32145367617980203</v>
      </c>
      <c r="R213" s="22">
        <f t="shared" si="17"/>
        <v>0.86436760229691456</v>
      </c>
      <c r="S213" s="23">
        <f t="shared" si="17"/>
        <v>0.33647014461482649</v>
      </c>
      <c r="T213" s="22">
        <f t="shared" si="13"/>
        <v>0</v>
      </c>
      <c r="U213" s="22">
        <f t="shared" si="13"/>
        <v>0</v>
      </c>
      <c r="V213" s="23">
        <f t="shared" si="13"/>
        <v>0</v>
      </c>
      <c r="AC213" t="str">
        <f t="shared" si="16"/>
        <v>PIIN_09823</v>
      </c>
      <c r="AD213" s="19">
        <f t="shared" si="16"/>
        <v>1.6045003283579522E-3</v>
      </c>
      <c r="AE213" s="19">
        <f t="shared" si="16"/>
        <v>0</v>
      </c>
      <c r="AF213" s="19">
        <f t="shared" si="16"/>
        <v>0</v>
      </c>
      <c r="AG213" s="19">
        <f t="shared" si="16"/>
        <v>0.32145367617980203</v>
      </c>
      <c r="AH213" s="19">
        <f t="shared" si="15"/>
        <v>0.86436760229691456</v>
      </c>
      <c r="AI213" s="19">
        <f t="shared" si="15"/>
        <v>0.33647014461482649</v>
      </c>
      <c r="AJ213" s="19">
        <f t="shared" si="15"/>
        <v>0</v>
      </c>
      <c r="AK213" s="19">
        <f t="shared" si="15"/>
        <v>0</v>
      </c>
      <c r="AL213" s="19">
        <f t="shared" si="15"/>
        <v>0</v>
      </c>
    </row>
    <row r="214" spans="1:38" x14ac:dyDescent="0.25">
      <c r="A214" t="s">
        <v>387</v>
      </c>
      <c r="B214">
        <v>0</v>
      </c>
      <c r="C214">
        <v>1922400</v>
      </c>
      <c r="D214">
        <v>0</v>
      </c>
      <c r="E214">
        <v>1253300000</v>
      </c>
      <c r="F214">
        <v>194180000</v>
      </c>
      <c r="G214">
        <v>472060000</v>
      </c>
      <c r="H214">
        <v>5776000000</v>
      </c>
      <c r="I214">
        <v>1594900000</v>
      </c>
      <c r="J214">
        <v>601300000</v>
      </c>
      <c r="L214" t="s">
        <v>388</v>
      </c>
      <c r="M214" s="20" t="s">
        <v>387</v>
      </c>
      <c r="N214" s="21">
        <f t="shared" si="18"/>
        <v>0</v>
      </c>
      <c r="O214" s="22">
        <f t="shared" si="18"/>
        <v>1.4111354767700247E-3</v>
      </c>
      <c r="P214" s="23">
        <f t="shared" si="18"/>
        <v>0</v>
      </c>
      <c r="Q214" s="21">
        <f t="shared" si="17"/>
        <v>1.5980242447984843</v>
      </c>
      <c r="R214" s="22">
        <f t="shared" si="17"/>
        <v>0.46999020221218324</v>
      </c>
      <c r="S214" s="23">
        <f t="shared" si="17"/>
        <v>0.61494481577635596</v>
      </c>
      <c r="T214" s="22">
        <f t="shared" si="13"/>
        <v>0.8500868559319843</v>
      </c>
      <c r="U214" s="22">
        <f t="shared" si="13"/>
        <v>0.20725213072956064</v>
      </c>
      <c r="V214" s="23">
        <f t="shared" si="13"/>
        <v>9.7313330710966997E-2</v>
      </c>
      <c r="AC214" t="str">
        <f t="shared" si="16"/>
        <v>PIIN_10060</v>
      </c>
      <c r="AD214" s="19">
        <f t="shared" si="16"/>
        <v>0</v>
      </c>
      <c r="AE214" s="19">
        <f t="shared" si="16"/>
        <v>1.4111354767700247E-3</v>
      </c>
      <c r="AF214" s="19">
        <f t="shared" si="16"/>
        <v>0</v>
      </c>
      <c r="AG214" s="19">
        <f t="shared" si="16"/>
        <v>1.5980242447984843</v>
      </c>
      <c r="AH214" s="19">
        <f t="shared" si="15"/>
        <v>0.46999020221218324</v>
      </c>
      <c r="AI214" s="19">
        <f t="shared" si="15"/>
        <v>0.61494481577635596</v>
      </c>
      <c r="AJ214" s="19">
        <f t="shared" si="15"/>
        <v>0.8500868559319843</v>
      </c>
      <c r="AK214" s="19">
        <f t="shared" si="15"/>
        <v>0.20725213072956064</v>
      </c>
      <c r="AL214" s="19">
        <f t="shared" si="15"/>
        <v>9.7313330710966997E-2</v>
      </c>
    </row>
    <row r="215" spans="1:38" x14ac:dyDescent="0.25">
      <c r="A215" t="s">
        <v>389</v>
      </c>
      <c r="B215">
        <v>0</v>
      </c>
      <c r="C215">
        <v>1701300</v>
      </c>
      <c r="D215">
        <v>0</v>
      </c>
      <c r="E215">
        <v>128630000</v>
      </c>
      <c r="F215">
        <v>0</v>
      </c>
      <c r="G215">
        <v>0</v>
      </c>
      <c r="H215">
        <v>0</v>
      </c>
      <c r="I215">
        <v>0</v>
      </c>
      <c r="J215">
        <v>6033900</v>
      </c>
      <c r="K215" t="s">
        <v>390</v>
      </c>
      <c r="L215" t="s">
        <v>391</v>
      </c>
      <c r="M215" s="20" t="s">
        <v>389</v>
      </c>
      <c r="N215" s="21">
        <f t="shared" si="18"/>
        <v>0</v>
      </c>
      <c r="O215" s="22">
        <f t="shared" si="18"/>
        <v>1.2488372797694772E-3</v>
      </c>
      <c r="P215" s="23">
        <f t="shared" si="18"/>
        <v>0</v>
      </c>
      <c r="Q215" s="21">
        <f t="shared" si="17"/>
        <v>0.16401010022215673</v>
      </c>
      <c r="R215" s="22">
        <f t="shared" si="17"/>
        <v>0</v>
      </c>
      <c r="S215" s="23">
        <f t="shared" si="17"/>
        <v>0</v>
      </c>
      <c r="T215" s="22">
        <f t="shared" si="13"/>
        <v>0</v>
      </c>
      <c r="U215" s="22">
        <f t="shared" si="13"/>
        <v>0</v>
      </c>
      <c r="V215" s="23">
        <f t="shared" si="13"/>
        <v>9.7651572622135991E-4</v>
      </c>
      <c r="AC215" t="str">
        <f t="shared" si="16"/>
        <v>PIIN_10061</v>
      </c>
      <c r="AD215" s="19">
        <f t="shared" si="16"/>
        <v>0</v>
      </c>
      <c r="AE215" s="19">
        <f t="shared" si="16"/>
        <v>1.2488372797694772E-3</v>
      </c>
      <c r="AF215" s="19">
        <f t="shared" si="16"/>
        <v>0</v>
      </c>
      <c r="AG215" s="19">
        <f t="shared" si="16"/>
        <v>0.16401010022215673</v>
      </c>
      <c r="AH215" s="19">
        <f t="shared" si="15"/>
        <v>0</v>
      </c>
      <c r="AI215" s="19">
        <f t="shared" si="15"/>
        <v>0</v>
      </c>
      <c r="AJ215" s="19">
        <f t="shared" si="15"/>
        <v>0</v>
      </c>
      <c r="AK215" s="19">
        <f t="shared" si="15"/>
        <v>0</v>
      </c>
      <c r="AL215" s="19">
        <f t="shared" si="15"/>
        <v>9.7651572622135991E-4</v>
      </c>
    </row>
    <row r="216" spans="1:38" x14ac:dyDescent="0.25">
      <c r="A216" t="s">
        <v>392</v>
      </c>
      <c r="B216">
        <v>1554000000</v>
      </c>
      <c r="C216">
        <v>3080100000</v>
      </c>
      <c r="D216">
        <v>436370000</v>
      </c>
      <c r="E216">
        <v>28389000</v>
      </c>
      <c r="F216">
        <v>0</v>
      </c>
      <c r="G216">
        <v>0</v>
      </c>
      <c r="H216">
        <v>247370000</v>
      </c>
      <c r="I216">
        <v>18553000000</v>
      </c>
      <c r="J216">
        <v>25403000000</v>
      </c>
      <c r="L216" t="s">
        <v>393</v>
      </c>
      <c r="M216" t="s">
        <v>392</v>
      </c>
      <c r="N216" s="21">
        <f t="shared" si="18"/>
        <v>1.1781296117313635</v>
      </c>
      <c r="O216" s="22">
        <f t="shared" si="18"/>
        <v>2.2609438108610864</v>
      </c>
      <c r="P216" s="23">
        <f t="shared" si="18"/>
        <v>0.12434385553025612</v>
      </c>
      <c r="Q216" s="21">
        <f t="shared" si="17"/>
        <v>3.6197486863148623E-2</v>
      </c>
      <c r="R216" s="22">
        <f t="shared" si="17"/>
        <v>0</v>
      </c>
      <c r="S216" s="23">
        <f t="shared" si="17"/>
        <v>0</v>
      </c>
      <c r="T216" s="22">
        <f t="shared" si="13"/>
        <v>3.640685345427544E-2</v>
      </c>
      <c r="U216" s="22">
        <f t="shared" si="13"/>
        <v>2.4109027408775088</v>
      </c>
      <c r="V216" s="23">
        <f t="shared" si="13"/>
        <v>4.1111766839359634</v>
      </c>
      <c r="AC216" t="str">
        <f t="shared" si="16"/>
        <v>PIIN_10082</v>
      </c>
      <c r="AD216" s="19">
        <f t="shared" si="16"/>
        <v>1.1781296117313635</v>
      </c>
      <c r="AE216" s="19">
        <f t="shared" si="16"/>
        <v>2.2609438108610864</v>
      </c>
      <c r="AF216" s="19">
        <f t="shared" si="16"/>
        <v>0.12434385553025612</v>
      </c>
      <c r="AG216" s="19">
        <f t="shared" si="16"/>
        <v>3.6197486863148623E-2</v>
      </c>
      <c r="AH216" s="19">
        <f t="shared" si="15"/>
        <v>0</v>
      </c>
      <c r="AI216" s="19">
        <f t="shared" si="15"/>
        <v>0</v>
      </c>
      <c r="AJ216" s="19">
        <f t="shared" si="15"/>
        <v>3.640685345427544E-2</v>
      </c>
      <c r="AK216" s="19">
        <f t="shared" si="15"/>
        <v>2.4109027408775088</v>
      </c>
      <c r="AL216" s="19">
        <f t="shared" si="15"/>
        <v>4.1111766839359634</v>
      </c>
    </row>
    <row r="217" spans="1:38" x14ac:dyDescent="0.25">
      <c r="A217" t="s">
        <v>394</v>
      </c>
      <c r="B217">
        <v>2555600000</v>
      </c>
      <c r="C217">
        <v>2407800000</v>
      </c>
      <c r="D217">
        <v>12824000000</v>
      </c>
      <c r="E217">
        <v>0</v>
      </c>
      <c r="F217">
        <v>0</v>
      </c>
      <c r="G217">
        <v>203120000</v>
      </c>
      <c r="H217">
        <v>3182200000</v>
      </c>
      <c r="I217">
        <v>13062000000</v>
      </c>
      <c r="J217">
        <v>66755000</v>
      </c>
      <c r="L217" t="s">
        <v>191</v>
      </c>
      <c r="M217" s="20" t="s">
        <v>394</v>
      </c>
      <c r="N217" s="21">
        <f t="shared" si="18"/>
        <v>1.9374697784689012</v>
      </c>
      <c r="O217" s="22">
        <f t="shared" si="18"/>
        <v>1.7674427803614572</v>
      </c>
      <c r="P217" s="23">
        <f t="shared" si="18"/>
        <v>3.6542053837798303</v>
      </c>
      <c r="Q217" s="21">
        <f t="shared" si="17"/>
        <v>0</v>
      </c>
      <c r="R217" s="22">
        <f t="shared" si="17"/>
        <v>0</v>
      </c>
      <c r="S217" s="23">
        <f t="shared" si="17"/>
        <v>0.26460109092169093</v>
      </c>
      <c r="T217" s="22">
        <f t="shared" si="13"/>
        <v>0.46834251955449452</v>
      </c>
      <c r="U217" s="22">
        <f t="shared" si="13"/>
        <v>1.697364932967284</v>
      </c>
      <c r="V217" s="23">
        <f t="shared" si="13"/>
        <v>1.0803511378031934E-2</v>
      </c>
      <c r="AC217" t="str">
        <f t="shared" si="16"/>
        <v>PIIN_10286</v>
      </c>
      <c r="AD217" s="19">
        <f t="shared" si="16"/>
        <v>1.9374697784689012</v>
      </c>
      <c r="AE217" s="19">
        <f t="shared" si="16"/>
        <v>1.7674427803614572</v>
      </c>
      <c r="AF217" s="19">
        <f t="shared" si="16"/>
        <v>3.6542053837798303</v>
      </c>
      <c r="AG217" s="19">
        <f t="shared" si="16"/>
        <v>0</v>
      </c>
      <c r="AH217" s="19">
        <f t="shared" si="15"/>
        <v>0</v>
      </c>
      <c r="AI217" s="19">
        <f t="shared" si="15"/>
        <v>0.26460109092169093</v>
      </c>
      <c r="AJ217" s="19">
        <f t="shared" si="15"/>
        <v>0.46834251955449452</v>
      </c>
      <c r="AK217" s="19">
        <f t="shared" si="15"/>
        <v>1.697364932967284</v>
      </c>
      <c r="AL217" s="19">
        <f t="shared" si="15"/>
        <v>1.0803511378031934E-2</v>
      </c>
    </row>
    <row r="218" spans="1:38" x14ac:dyDescent="0.25">
      <c r="A218" t="s">
        <v>395</v>
      </c>
      <c r="B218">
        <v>397770000</v>
      </c>
      <c r="C218">
        <v>196230000</v>
      </c>
      <c r="D218">
        <v>0</v>
      </c>
      <c r="E218">
        <v>349260000</v>
      </c>
      <c r="F218">
        <v>0</v>
      </c>
      <c r="G218">
        <v>221280000</v>
      </c>
      <c r="H218">
        <v>56010000000</v>
      </c>
      <c r="I218">
        <v>6913000000</v>
      </c>
      <c r="J218">
        <v>3960300000</v>
      </c>
      <c r="M218" s="20" t="s">
        <v>395</v>
      </c>
      <c r="N218" s="21">
        <f t="shared" si="18"/>
        <v>0.3015602417364121</v>
      </c>
      <c r="O218" s="22">
        <f t="shared" si="18"/>
        <v>0.14404240252111003</v>
      </c>
      <c r="P218" s="23">
        <f t="shared" si="18"/>
        <v>0</v>
      </c>
      <c r="Q218" s="21">
        <f t="shared" si="17"/>
        <v>0.44532509992684804</v>
      </c>
      <c r="R218" s="22">
        <f t="shared" si="17"/>
        <v>0</v>
      </c>
      <c r="S218" s="23">
        <f t="shared" si="17"/>
        <v>0.28825782492689922</v>
      </c>
      <c r="T218" s="22">
        <f t="shared" si="13"/>
        <v>8.243311080462334</v>
      </c>
      <c r="U218" s="22">
        <f t="shared" si="13"/>
        <v>0.8983221391519548</v>
      </c>
      <c r="V218" s="23">
        <f t="shared" si="13"/>
        <v>0.64092796210650682</v>
      </c>
      <c r="AC218" t="str">
        <f t="shared" si="16"/>
        <v>PIIN_10350</v>
      </c>
      <c r="AD218" s="19">
        <f t="shared" si="16"/>
        <v>0.3015602417364121</v>
      </c>
      <c r="AE218" s="19">
        <f t="shared" si="16"/>
        <v>0.14404240252111003</v>
      </c>
      <c r="AF218" s="19">
        <f t="shared" si="16"/>
        <v>0</v>
      </c>
      <c r="AG218" s="19">
        <f t="shared" si="16"/>
        <v>0.44532509992684804</v>
      </c>
      <c r="AH218" s="19">
        <f t="shared" si="15"/>
        <v>0</v>
      </c>
      <c r="AI218" s="19">
        <f t="shared" si="15"/>
        <v>0.28825782492689922</v>
      </c>
      <c r="AJ218" s="19">
        <f t="shared" si="15"/>
        <v>8.243311080462334</v>
      </c>
      <c r="AK218" s="19">
        <f t="shared" si="15"/>
        <v>0.8983221391519548</v>
      </c>
      <c r="AL218" s="19">
        <f t="shared" si="15"/>
        <v>0.64092796210650682</v>
      </c>
    </row>
    <row r="219" spans="1:38" x14ac:dyDescent="0.25">
      <c r="A219" t="s">
        <v>396</v>
      </c>
      <c r="B219">
        <v>0</v>
      </c>
      <c r="C219">
        <v>0</v>
      </c>
      <c r="D219">
        <v>2480000</v>
      </c>
      <c r="E219">
        <v>84150000</v>
      </c>
      <c r="F219">
        <v>0</v>
      </c>
      <c r="G219">
        <v>0</v>
      </c>
      <c r="H219">
        <v>1093800000</v>
      </c>
      <c r="I219">
        <v>306770000</v>
      </c>
      <c r="J219">
        <v>248810000</v>
      </c>
      <c r="K219" t="s">
        <v>397</v>
      </c>
      <c r="L219" t="s">
        <v>398</v>
      </c>
      <c r="M219" s="20" t="s">
        <v>396</v>
      </c>
      <c r="N219" s="21">
        <f t="shared" si="18"/>
        <v>0</v>
      </c>
      <c r="O219" s="22">
        <f t="shared" si="18"/>
        <v>0</v>
      </c>
      <c r="P219" s="23">
        <f t="shared" si="18"/>
        <v>7.066772732200545E-4</v>
      </c>
      <c r="Q219" s="21">
        <f t="shared" si="17"/>
        <v>0.10729573142886177</v>
      </c>
      <c r="R219" s="22">
        <f t="shared" si="17"/>
        <v>0</v>
      </c>
      <c r="S219" s="23">
        <f t="shared" si="17"/>
        <v>0</v>
      </c>
      <c r="T219" s="22">
        <f t="shared" si="13"/>
        <v>0.1609807830710534</v>
      </c>
      <c r="U219" s="22">
        <f t="shared" si="13"/>
        <v>3.9863775875545376E-2</v>
      </c>
      <c r="V219" s="23">
        <f t="shared" si="13"/>
        <v>4.0266971252612173E-2</v>
      </c>
      <c r="AC219" t="str">
        <f t="shared" si="16"/>
        <v>PIIN_10430</v>
      </c>
      <c r="AD219" s="19">
        <f t="shared" si="16"/>
        <v>0</v>
      </c>
      <c r="AE219" s="19">
        <f t="shared" si="16"/>
        <v>0</v>
      </c>
      <c r="AF219" s="19">
        <f t="shared" si="16"/>
        <v>7.066772732200545E-4</v>
      </c>
      <c r="AG219" s="19">
        <f t="shared" si="16"/>
        <v>0.10729573142886177</v>
      </c>
      <c r="AH219" s="19">
        <f t="shared" si="15"/>
        <v>0</v>
      </c>
      <c r="AI219" s="19">
        <f t="shared" si="15"/>
        <v>0</v>
      </c>
      <c r="AJ219" s="19">
        <f t="shared" si="15"/>
        <v>0.1609807830710534</v>
      </c>
      <c r="AK219" s="19">
        <f t="shared" si="15"/>
        <v>3.9863775875545376E-2</v>
      </c>
      <c r="AL219" s="19">
        <f t="shared" si="15"/>
        <v>4.0266971252612173E-2</v>
      </c>
    </row>
    <row r="220" spans="1:38" x14ac:dyDescent="0.25">
      <c r="A220" t="s">
        <v>399</v>
      </c>
      <c r="B220">
        <v>94936000</v>
      </c>
      <c r="C220">
        <v>0</v>
      </c>
      <c r="D220">
        <v>0</v>
      </c>
      <c r="E220">
        <v>63350000</v>
      </c>
      <c r="F220">
        <v>0</v>
      </c>
      <c r="G220">
        <v>0</v>
      </c>
      <c r="H220">
        <v>1566000000</v>
      </c>
      <c r="I220">
        <v>1990300000</v>
      </c>
      <c r="J220">
        <v>1056200000</v>
      </c>
      <c r="L220" t="s">
        <v>42</v>
      </c>
      <c r="M220" s="20" t="s">
        <v>399</v>
      </c>
      <c r="N220" s="21">
        <f t="shared" si="18"/>
        <v>7.1973560372798409E-2</v>
      </c>
      <c r="O220" s="22">
        <f t="shared" si="18"/>
        <v>0</v>
      </c>
      <c r="P220" s="23">
        <f t="shared" si="18"/>
        <v>0</v>
      </c>
      <c r="Q220" s="21">
        <f t="shared" si="17"/>
        <v>8.0774623719767E-2</v>
      </c>
      <c r="R220" s="22">
        <f t="shared" si="17"/>
        <v>0</v>
      </c>
      <c r="S220" s="23">
        <f t="shared" si="17"/>
        <v>0</v>
      </c>
      <c r="T220" s="22">
        <f t="shared" si="13"/>
        <v>0.23047714965191957</v>
      </c>
      <c r="U220" s="22">
        <f t="shared" si="13"/>
        <v>0.25863309034487714</v>
      </c>
      <c r="V220" s="23">
        <f t="shared" si="13"/>
        <v>0.17093354381660292</v>
      </c>
      <c r="AC220" t="str">
        <f t="shared" si="16"/>
        <v>PIIN_10538</v>
      </c>
      <c r="AD220" s="19">
        <f t="shared" si="16"/>
        <v>7.1973560372798409E-2</v>
      </c>
      <c r="AE220" s="19">
        <f t="shared" si="16"/>
        <v>0</v>
      </c>
      <c r="AF220" s="19">
        <f t="shared" si="16"/>
        <v>0</v>
      </c>
      <c r="AG220" s="19">
        <f t="shared" si="16"/>
        <v>8.0774623719767E-2</v>
      </c>
      <c r="AH220" s="19">
        <f t="shared" si="15"/>
        <v>0</v>
      </c>
      <c r="AI220" s="19">
        <f t="shared" si="15"/>
        <v>0</v>
      </c>
      <c r="AJ220" s="19">
        <f t="shared" si="15"/>
        <v>0.23047714965191957</v>
      </c>
      <c r="AK220" s="19">
        <f t="shared" si="15"/>
        <v>0.25863309034487714</v>
      </c>
      <c r="AL220" s="19">
        <f t="shared" si="15"/>
        <v>0.17093354381660292</v>
      </c>
    </row>
    <row r="221" spans="1:38" x14ac:dyDescent="0.25">
      <c r="A221" t="s">
        <v>400</v>
      </c>
      <c r="B221">
        <v>9893100</v>
      </c>
      <c r="C221">
        <v>0</v>
      </c>
      <c r="D221">
        <v>0</v>
      </c>
      <c r="E221">
        <v>706330000</v>
      </c>
      <c r="F221">
        <v>416060000</v>
      </c>
      <c r="G221">
        <v>562540000</v>
      </c>
      <c r="H221">
        <v>0</v>
      </c>
      <c r="I221">
        <v>0</v>
      </c>
      <c r="J221">
        <v>0</v>
      </c>
      <c r="K221" t="s">
        <v>401</v>
      </c>
      <c r="L221" t="s">
        <v>402</v>
      </c>
      <c r="M221" s="20" t="s">
        <v>400</v>
      </c>
      <c r="N221" s="21">
        <f t="shared" si="18"/>
        <v>7.5002278390087201E-3</v>
      </c>
      <c r="O221" s="22">
        <f t="shared" si="18"/>
        <v>0</v>
      </c>
      <c r="P221" s="23">
        <f t="shared" si="18"/>
        <v>0</v>
      </c>
      <c r="Q221" s="21">
        <f t="shared" si="17"/>
        <v>0.90060836577715908</v>
      </c>
      <c r="R221" s="22">
        <f t="shared" si="17"/>
        <v>1.007025046515609</v>
      </c>
      <c r="S221" s="23">
        <f t="shared" si="17"/>
        <v>0.73281162705340697</v>
      </c>
      <c r="T221" s="22">
        <f t="shared" si="13"/>
        <v>0</v>
      </c>
      <c r="U221" s="22">
        <f t="shared" si="13"/>
        <v>0</v>
      </c>
      <c r="V221" s="23">
        <f t="shared" si="13"/>
        <v>0</v>
      </c>
      <c r="AC221" t="str">
        <f t="shared" si="16"/>
        <v>PIIN_11014</v>
      </c>
      <c r="AD221" s="19">
        <f t="shared" si="16"/>
        <v>7.5002278390087201E-3</v>
      </c>
      <c r="AE221" s="19">
        <f t="shared" si="16"/>
        <v>0</v>
      </c>
      <c r="AF221" s="19">
        <f t="shared" si="16"/>
        <v>0</v>
      </c>
      <c r="AG221" s="19">
        <f t="shared" si="16"/>
        <v>0.90060836577715908</v>
      </c>
      <c r="AH221" s="19">
        <f t="shared" si="15"/>
        <v>1.007025046515609</v>
      </c>
      <c r="AI221" s="19">
        <f t="shared" si="15"/>
        <v>0.73281162705340697</v>
      </c>
      <c r="AJ221" s="19">
        <f t="shared" si="15"/>
        <v>0</v>
      </c>
      <c r="AK221" s="19">
        <f t="shared" si="15"/>
        <v>0</v>
      </c>
      <c r="AL221" s="19">
        <f t="shared" si="15"/>
        <v>0</v>
      </c>
    </row>
    <row r="222" spans="1:38" x14ac:dyDescent="0.25">
      <c r="A222" t="s">
        <v>403</v>
      </c>
      <c r="B222">
        <v>0</v>
      </c>
      <c r="C222">
        <v>657460</v>
      </c>
      <c r="D222">
        <v>0</v>
      </c>
      <c r="E222">
        <v>0</v>
      </c>
      <c r="F222">
        <v>0</v>
      </c>
      <c r="G222">
        <v>0</v>
      </c>
      <c r="H222">
        <v>584020000</v>
      </c>
      <c r="I222">
        <v>408130000</v>
      </c>
      <c r="J222">
        <v>222090000</v>
      </c>
      <c r="K222" t="s">
        <v>404</v>
      </c>
      <c r="L222" t="s">
        <v>51</v>
      </c>
      <c r="M222" s="20" t="s">
        <v>403</v>
      </c>
      <c r="N222" s="21">
        <f t="shared" si="18"/>
        <v>0</v>
      </c>
      <c r="O222" s="22">
        <f t="shared" si="18"/>
        <v>4.8260774581628197E-4</v>
      </c>
      <c r="P222" s="23">
        <f t="shared" si="18"/>
        <v>0</v>
      </c>
      <c r="Q222" s="21">
        <f t="shared" si="17"/>
        <v>0</v>
      </c>
      <c r="R222" s="22">
        <f t="shared" si="17"/>
        <v>0</v>
      </c>
      <c r="S222" s="23">
        <f t="shared" si="17"/>
        <v>0</v>
      </c>
      <c r="T222" s="22">
        <f t="shared" si="13"/>
        <v>8.5953553601349972E-2</v>
      </c>
      <c r="U222" s="22">
        <f t="shared" si="13"/>
        <v>5.3035182214969959E-2</v>
      </c>
      <c r="V222" s="23">
        <f t="shared" si="13"/>
        <v>3.5942653613169236E-2</v>
      </c>
      <c r="AC222" t="str">
        <f t="shared" si="16"/>
        <v>PIIN_11737</v>
      </c>
      <c r="AD222" s="19">
        <f t="shared" si="16"/>
        <v>0</v>
      </c>
      <c r="AE222" s="19">
        <f t="shared" si="16"/>
        <v>4.8260774581628197E-4</v>
      </c>
      <c r="AF222" s="19">
        <f t="shared" si="16"/>
        <v>0</v>
      </c>
      <c r="AG222" s="19">
        <f t="shared" si="16"/>
        <v>0</v>
      </c>
      <c r="AH222" s="19">
        <f t="shared" si="15"/>
        <v>0</v>
      </c>
      <c r="AI222" s="19">
        <f t="shared" si="15"/>
        <v>0</v>
      </c>
      <c r="AJ222" s="19">
        <f t="shared" si="15"/>
        <v>8.5953553601349972E-2</v>
      </c>
      <c r="AK222" s="19">
        <f t="shared" si="15"/>
        <v>5.3035182214969959E-2</v>
      </c>
      <c r="AL222" s="19">
        <f t="shared" si="15"/>
        <v>3.5942653613169236E-2</v>
      </c>
    </row>
    <row r="223" spans="1:38" x14ac:dyDescent="0.25">
      <c r="A223" t="s">
        <v>405</v>
      </c>
      <c r="B223">
        <v>16003000</v>
      </c>
      <c r="C223">
        <v>0</v>
      </c>
      <c r="D223">
        <v>0</v>
      </c>
      <c r="E223">
        <v>449110000</v>
      </c>
      <c r="F223">
        <v>500860000</v>
      </c>
      <c r="G223">
        <v>330370000</v>
      </c>
      <c r="H223">
        <v>0</v>
      </c>
      <c r="I223">
        <v>533760</v>
      </c>
      <c r="J223">
        <v>0</v>
      </c>
      <c r="K223" t="s">
        <v>406</v>
      </c>
      <c r="L223" t="s">
        <v>407</v>
      </c>
      <c r="M223" s="20" t="s">
        <v>405</v>
      </c>
      <c r="N223" s="21">
        <f t="shared" si="18"/>
        <v>1.2132308993910559E-2</v>
      </c>
      <c r="O223" s="22">
        <f t="shared" si="18"/>
        <v>0</v>
      </c>
      <c r="P223" s="23">
        <f t="shared" si="18"/>
        <v>0</v>
      </c>
      <c r="Q223" s="21">
        <f t="shared" si="17"/>
        <v>0.57263916746305532</v>
      </c>
      <c r="R223" s="22">
        <f t="shared" si="17"/>
        <v>1.2122736259140698</v>
      </c>
      <c r="S223" s="23">
        <f t="shared" si="17"/>
        <v>0.43036757782492635</v>
      </c>
      <c r="T223" s="22">
        <f t="shared" si="13"/>
        <v>0</v>
      </c>
      <c r="U223" s="22">
        <f t="shared" si="13"/>
        <v>6.9360397077064575E-5</v>
      </c>
      <c r="V223" s="23">
        <f t="shared" si="13"/>
        <v>0</v>
      </c>
      <c r="AC223" t="str">
        <f t="shared" si="16"/>
        <v>PIIN_11777</v>
      </c>
      <c r="AD223" s="19">
        <f t="shared" si="16"/>
        <v>1.2132308993910559E-2</v>
      </c>
      <c r="AE223" s="19">
        <f t="shared" si="16"/>
        <v>0</v>
      </c>
      <c r="AF223" s="19">
        <f t="shared" si="16"/>
        <v>0</v>
      </c>
      <c r="AG223" s="19">
        <f t="shared" si="16"/>
        <v>0.57263916746305532</v>
      </c>
      <c r="AH223" s="19">
        <f t="shared" si="15"/>
        <v>1.2122736259140698</v>
      </c>
      <c r="AI223" s="19">
        <f t="shared" si="15"/>
        <v>0.43036757782492635</v>
      </c>
      <c r="AJ223" s="19">
        <f t="shared" si="15"/>
        <v>0</v>
      </c>
      <c r="AK223" s="19">
        <f t="shared" si="15"/>
        <v>6.9360397077064575E-5</v>
      </c>
      <c r="AL223" s="19">
        <f t="shared" si="15"/>
        <v>0</v>
      </c>
    </row>
    <row r="224" spans="1:38" x14ac:dyDescent="0.25">
      <c r="A224" t="s">
        <v>408</v>
      </c>
      <c r="B224">
        <v>0</v>
      </c>
      <c r="C224">
        <v>159170000</v>
      </c>
      <c r="D224">
        <v>142200000</v>
      </c>
      <c r="E224">
        <v>0</v>
      </c>
      <c r="F224">
        <v>0</v>
      </c>
      <c r="G224">
        <v>0</v>
      </c>
      <c r="H224">
        <v>0</v>
      </c>
      <c r="I224">
        <v>2521700000</v>
      </c>
      <c r="J224">
        <v>4640100000</v>
      </c>
      <c r="L224" t="s">
        <v>238</v>
      </c>
      <c r="M224" s="41" t="s">
        <v>408</v>
      </c>
      <c r="N224" s="42">
        <f t="shared" si="18"/>
        <v>0</v>
      </c>
      <c r="O224" s="43">
        <f t="shared" si="18"/>
        <v>0.11683855276606576</v>
      </c>
      <c r="P224" s="44">
        <f t="shared" si="18"/>
        <v>4.0519963004795059E-2</v>
      </c>
      <c r="Q224" s="42">
        <f t="shared" si="17"/>
        <v>0</v>
      </c>
      <c r="R224" s="43">
        <f t="shared" si="17"/>
        <v>0</v>
      </c>
      <c r="S224" s="44">
        <f t="shared" si="17"/>
        <v>0</v>
      </c>
      <c r="T224" s="43">
        <f t="shared" si="17"/>
        <v>0</v>
      </c>
      <c r="U224" s="43">
        <f t="shared" si="17"/>
        <v>0.32768681300440972</v>
      </c>
      <c r="V224" s="44">
        <f t="shared" si="17"/>
        <v>0.75094559426568763</v>
      </c>
      <c r="AC224" t="str">
        <f t="shared" si="16"/>
        <v>PIIN_11801</v>
      </c>
      <c r="AD224" s="19">
        <f t="shared" si="16"/>
        <v>0</v>
      </c>
      <c r="AE224" s="19">
        <f t="shared" si="16"/>
        <v>0.11683855276606576</v>
      </c>
      <c r="AF224" s="19">
        <f t="shared" si="16"/>
        <v>4.0519963004795059E-2</v>
      </c>
      <c r="AG224" s="19">
        <f t="shared" si="16"/>
        <v>0</v>
      </c>
      <c r="AH224" s="19">
        <f t="shared" si="15"/>
        <v>0</v>
      </c>
      <c r="AI224" s="19">
        <f t="shared" si="15"/>
        <v>0</v>
      </c>
      <c r="AJ224" s="19">
        <f t="shared" si="15"/>
        <v>0</v>
      </c>
      <c r="AK224" s="19">
        <f t="shared" si="15"/>
        <v>0.32768681300440972</v>
      </c>
      <c r="AL224" s="19">
        <f t="shared" si="15"/>
        <v>0.75094559426568763</v>
      </c>
    </row>
    <row r="225" spans="1:38" x14ac:dyDescent="0.25">
      <c r="A225" t="s">
        <v>409</v>
      </c>
      <c r="B225">
        <f t="shared" ref="B225:J225" si="19">SUM(B5:B224)</f>
        <v>131903992950</v>
      </c>
      <c r="C225">
        <f t="shared" si="19"/>
        <v>136230718570</v>
      </c>
      <c r="D225">
        <f t="shared" si="19"/>
        <v>350938128900</v>
      </c>
      <c r="E225">
        <f t="shared" si="19"/>
        <v>78428096700</v>
      </c>
      <c r="F225">
        <f t="shared" si="19"/>
        <v>41315754900</v>
      </c>
      <c r="G225">
        <f t="shared" si="19"/>
        <v>76764611700</v>
      </c>
      <c r="H225">
        <f t="shared" si="19"/>
        <v>679459982200</v>
      </c>
      <c r="I225">
        <f t="shared" si="19"/>
        <v>769545767460</v>
      </c>
      <c r="J225">
        <f t="shared" si="19"/>
        <v>617900955200</v>
      </c>
      <c r="AD225"/>
      <c r="AF225"/>
      <c r="AG225"/>
      <c r="AI225"/>
      <c r="AJ225"/>
      <c r="AL225"/>
    </row>
    <row r="226" spans="1:38" x14ac:dyDescent="0.25">
      <c r="AC226" s="6" t="s">
        <v>410</v>
      </c>
      <c r="AD226" s="46">
        <f t="shared" ref="AD226:AL226" si="20">SUBTOTAL(9,AD5:AD224)</f>
        <v>100.00000000000001</v>
      </c>
      <c r="AE226" s="47">
        <f t="shared" si="20"/>
        <v>100.00000000000003</v>
      </c>
      <c r="AF226" s="48">
        <f t="shared" si="20"/>
        <v>100</v>
      </c>
      <c r="AG226" s="46">
        <f t="shared" si="20"/>
        <v>99.999999999999986</v>
      </c>
      <c r="AH226" s="47">
        <f t="shared" si="20"/>
        <v>100.00000000000001</v>
      </c>
      <c r="AI226" s="48">
        <f t="shared" si="20"/>
        <v>100.00000000000001</v>
      </c>
      <c r="AJ226" s="46">
        <f t="shared" si="20"/>
        <v>100.00000000000001</v>
      </c>
      <c r="AK226" s="47">
        <f t="shared" si="20"/>
        <v>100</v>
      </c>
      <c r="AL226" s="48">
        <f t="shared" si="20"/>
        <v>99.999999999999986</v>
      </c>
    </row>
    <row r="236" spans="1:38" x14ac:dyDescent="0.25">
      <c r="B236">
        <v>131903992950</v>
      </c>
      <c r="C236">
        <v>136230718570</v>
      </c>
      <c r="D236">
        <v>350938128900</v>
      </c>
      <c r="E236">
        <v>78428096700</v>
      </c>
      <c r="F236">
        <v>41315754900</v>
      </c>
      <c r="G236">
        <v>76764611700</v>
      </c>
      <c r="H236">
        <v>679459982200</v>
      </c>
      <c r="I236">
        <v>769545767460</v>
      </c>
      <c r="J236">
        <v>617900955200</v>
      </c>
    </row>
  </sheetData>
  <mergeCells count="1">
    <mergeCell ref="L1:W1"/>
  </mergeCells>
  <conditionalFormatting sqref="B5:K45 B64:J64 B76:K77 B75:J75 B65:K74 B79:K88 B78:J78 B91:K93 B95:K121 B94:J94 B122:J122 B123:K140 B165:K177 B164:J164 B181:K186 B180:J180 B188:K197 B187:J187 B201:K203 B205:K210 B204:J204 B212:K224 B211:J211 B47:K63 B46:J46 B89:J90 B142:K163 B141:J141 B179:K179 B178:J178 B198:J200">
    <cfRule type="dataBar" priority="1">
      <dataBar>
        <cfvo type="num" val="0"/>
        <cfvo type="num" val="100000000000"/>
        <color rgb="FFFF0000"/>
      </dataBar>
      <extLst>
        <ext xmlns:x14="http://schemas.microsoft.com/office/spreadsheetml/2009/9/main" uri="{B025F937-C7B1-47D3-B67F-A62EFF666E3E}">
          <x14:id>{D5925C05-C7DC-4D93-8439-D93A4550D897}</x14:id>
        </ext>
      </extLst>
    </cfRule>
  </conditionalFormatting>
  <conditionalFormatting sqref="N4:O4 T4:U4 Q4:R4">
    <cfRule type="colorScale" priority="3">
      <colorScale>
        <cfvo type="num" val="2"/>
        <cfvo type="num" val="5"/>
        <cfvo type="percentile" val="97"/>
        <color theme="1"/>
        <color rgb="FFFF0000"/>
        <color rgb="FF00FF00"/>
      </colorScale>
    </cfRule>
  </conditionalFormatting>
  <conditionalFormatting sqref="Q225:R1048576 V4:X4 P4 S4 N225:O1048576 T225:U1048576 N5:V224">
    <cfRule type="colorScale" priority="4">
      <colorScale>
        <cfvo type="min"/>
        <cfvo type="max"/>
        <color theme="0"/>
        <color rgb="FFC00000"/>
      </colorScale>
    </cfRule>
  </conditionalFormatting>
  <conditionalFormatting sqref="AA5:AA105">
    <cfRule type="colorScale" priority="2">
      <colorScale>
        <cfvo type="min"/>
        <cfvo type="percent" val="27"/>
        <color theme="0"/>
        <color rgb="FF0000FF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5925C05-C7DC-4D93-8439-D93A4550D897}">
            <x14:dataBar minLength="0" maxLength="100" border="1" gradient="0">
              <x14:cfvo type="num">
                <xm:f>0</xm:f>
              </x14:cfvo>
              <x14:cfvo type="num">
                <xm:f>100000000000</xm:f>
              </x14:cfvo>
              <x14:borderColor rgb="FF000000"/>
              <x14:negativeFillColor rgb="FFFF0000"/>
              <x14:axisColor rgb="FF000000"/>
            </x14:dataBar>
          </x14:cfRule>
          <xm:sqref>B5:K45 B64:J64 B76:K77 B75:J75 B65:K74 B79:K88 B78:J78 B91:K93 B95:K121 B94:J94 B122:J122 B123:K140 B165:K177 B164:J164 B181:K186 B180:J180 B188:K197 B187:J187 B201:K203 B205:K210 B204:J204 B212:K224 B211:J211 B47:K63 B46:J46 B89:J90 B142:K163 B141:J141 B179:K179 B178:J178 B198:J200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Saake</dc:creator>
  <cp:lastModifiedBy>Pia Saake</cp:lastModifiedBy>
  <dcterms:created xsi:type="dcterms:W3CDTF">2024-10-16T18:49:13Z</dcterms:created>
  <dcterms:modified xsi:type="dcterms:W3CDTF">2024-10-16T18:49:38Z</dcterms:modified>
</cp:coreProperties>
</file>